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8195" windowHeight="9510" firstSheet="1" activeTab="1"/>
  </bookViews>
  <sheets>
    <sheet name="Detail" sheetId="1" state="hidden" r:id="rId1"/>
    <sheet name="Unit Cost Calculation Template" sheetId="4" r:id="rId2"/>
  </sheets>
  <calcPr calcId="145621" iterate="1"/>
</workbook>
</file>

<file path=xl/calcChain.xml><?xml version="1.0" encoding="utf-8"?>
<calcChain xmlns="http://schemas.openxmlformats.org/spreadsheetml/2006/main">
  <c r="D36" i="4" l="1"/>
  <c r="D35" i="4"/>
  <c r="D34" i="4"/>
  <c r="D33" i="4"/>
  <c r="D32" i="4"/>
  <c r="D31" i="4"/>
  <c r="D30" i="4"/>
  <c r="D29" i="4"/>
  <c r="D28" i="4"/>
  <c r="D27" i="4"/>
  <c r="D26" i="4"/>
  <c r="D25" i="4"/>
  <c r="B36" i="4"/>
  <c r="B35" i="4"/>
  <c r="B34" i="4"/>
  <c r="B33" i="4"/>
  <c r="B32" i="4"/>
  <c r="B31" i="4"/>
  <c r="B30" i="4"/>
  <c r="B29" i="4"/>
  <c r="B28" i="4"/>
  <c r="B27" i="4"/>
  <c r="B26" i="4"/>
  <c r="B25" i="4"/>
  <c r="G41" i="4" l="1"/>
  <c r="I41" i="4"/>
  <c r="J41" i="4"/>
  <c r="K41" i="4"/>
  <c r="L41" i="4"/>
  <c r="M41" i="4"/>
  <c r="N41" i="4"/>
  <c r="O41" i="4"/>
  <c r="P41" i="4"/>
  <c r="Q41" i="4"/>
  <c r="R41" i="4"/>
  <c r="S41" i="4"/>
  <c r="T8" i="4"/>
  <c r="T26" i="4"/>
  <c r="T27" i="4"/>
  <c r="T28" i="4"/>
  <c r="T29" i="4"/>
  <c r="T30" i="4"/>
  <c r="S24" i="4"/>
  <c r="R24" i="4"/>
  <c r="Q24" i="4"/>
  <c r="P24" i="4"/>
  <c r="O24" i="4"/>
  <c r="N24" i="4"/>
  <c r="M24" i="4"/>
  <c r="L24" i="4"/>
  <c r="K24" i="4"/>
  <c r="J24" i="4"/>
  <c r="I24" i="4"/>
  <c r="H24" i="4"/>
  <c r="T24" i="4" s="1"/>
  <c r="I7" i="4"/>
  <c r="J7" i="4"/>
  <c r="K7" i="4"/>
  <c r="L7" i="4"/>
  <c r="M7" i="4"/>
  <c r="N7" i="4"/>
  <c r="O7" i="4"/>
  <c r="P7" i="4"/>
  <c r="Q7" i="4"/>
  <c r="R7" i="4"/>
  <c r="S7" i="4"/>
  <c r="H7" i="4"/>
  <c r="H41" i="4" s="1"/>
  <c r="T7" i="4" l="1"/>
  <c r="T41" i="4" s="1"/>
  <c r="J16" i="1"/>
  <c r="J15" i="1"/>
  <c r="J14" i="1"/>
  <c r="J13" i="1"/>
  <c r="J12" i="1"/>
  <c r="J11" i="1"/>
  <c r="J10" i="1"/>
  <c r="J9" i="1"/>
  <c r="J8" i="1"/>
  <c r="K16" i="1"/>
  <c r="K15" i="1"/>
  <c r="K14" i="1"/>
  <c r="K13" i="1"/>
  <c r="K12" i="1"/>
  <c r="K11" i="1"/>
  <c r="K10" i="1"/>
  <c r="K9" i="1"/>
  <c r="K8" i="1"/>
  <c r="K7" i="1"/>
  <c r="K6" i="1"/>
  <c r="K5" i="1"/>
  <c r="J5" i="1"/>
  <c r="T36" i="4"/>
  <c r="T35" i="4"/>
  <c r="T34" i="4"/>
  <c r="T33" i="4"/>
  <c r="T32" i="4"/>
  <c r="T31" i="4"/>
  <c r="T25" i="4"/>
  <c r="T16" i="4"/>
  <c r="T15" i="4"/>
  <c r="T14" i="4"/>
  <c r="T13" i="4"/>
  <c r="T12" i="4"/>
  <c r="T11" i="4"/>
  <c r="T10" i="4"/>
  <c r="T9" i="4"/>
  <c r="AS16" i="1"/>
  <c r="AS15" i="1"/>
  <c r="AS14" i="1"/>
  <c r="AS13" i="1"/>
  <c r="AS12" i="1"/>
  <c r="AS11" i="1"/>
  <c r="AS10" i="1"/>
  <c r="AS9" i="1"/>
  <c r="AS8" i="1"/>
  <c r="AS7" i="1"/>
  <c r="AS6" i="1"/>
  <c r="AS5" i="1"/>
  <c r="AP16" i="1"/>
  <c r="AP15" i="1"/>
  <c r="AP14" i="1"/>
  <c r="AP13" i="1"/>
  <c r="AP12" i="1"/>
  <c r="AP11" i="1"/>
  <c r="AP10" i="1"/>
  <c r="AP9" i="1"/>
  <c r="AP8" i="1"/>
  <c r="AP7" i="1"/>
  <c r="AP6" i="1"/>
  <c r="AP5" i="1"/>
  <c r="AM16" i="1"/>
  <c r="AM15" i="1"/>
  <c r="AM14" i="1"/>
  <c r="AM13" i="1"/>
  <c r="AM12" i="1"/>
  <c r="AM11" i="1"/>
  <c r="AM10" i="1"/>
  <c r="AM9" i="1"/>
  <c r="AM8" i="1"/>
  <c r="AM7" i="1"/>
  <c r="AM6" i="1"/>
  <c r="AM5" i="1"/>
  <c r="AJ16" i="1"/>
  <c r="AJ15" i="1"/>
  <c r="AJ14" i="1"/>
  <c r="AJ13" i="1"/>
  <c r="AJ12" i="1"/>
  <c r="AJ11" i="1"/>
  <c r="AJ10" i="1"/>
  <c r="AJ9" i="1"/>
  <c r="AJ8" i="1"/>
  <c r="AJ7" i="1"/>
  <c r="AJ6" i="1"/>
  <c r="AJ5" i="1"/>
  <c r="AG16" i="1"/>
  <c r="AG15" i="1"/>
  <c r="AG14" i="1"/>
  <c r="AG13" i="1"/>
  <c r="AG12" i="1"/>
  <c r="AG11" i="1"/>
  <c r="AG10" i="1"/>
  <c r="AG9" i="1"/>
  <c r="AG8" i="1"/>
  <c r="AG7" i="1"/>
  <c r="AG6" i="1"/>
  <c r="AG5" i="1"/>
  <c r="AD16" i="1"/>
  <c r="AD15" i="1"/>
  <c r="AD14" i="1"/>
  <c r="AD13" i="1"/>
  <c r="AD12" i="1"/>
  <c r="AD11" i="1"/>
  <c r="AD10" i="1"/>
  <c r="AD9" i="1"/>
  <c r="AD8" i="1"/>
  <c r="AD7" i="1"/>
  <c r="AD6" i="1"/>
  <c r="AD5" i="1"/>
  <c r="AA16" i="1"/>
  <c r="AA15" i="1"/>
  <c r="AA14" i="1"/>
  <c r="AA13" i="1"/>
  <c r="AA12" i="1"/>
  <c r="AA11" i="1"/>
  <c r="AA10" i="1"/>
  <c r="AA9" i="1"/>
  <c r="AA8" i="1"/>
  <c r="AA7" i="1"/>
  <c r="AA6" i="1"/>
  <c r="AA5" i="1"/>
  <c r="X16" i="1"/>
  <c r="X15" i="1"/>
  <c r="X14" i="1"/>
  <c r="X13" i="1"/>
  <c r="X12" i="1"/>
  <c r="X11" i="1"/>
  <c r="X10" i="1"/>
  <c r="X9" i="1"/>
  <c r="X8" i="1"/>
  <c r="X7" i="1"/>
  <c r="X6" i="1"/>
  <c r="X5" i="1"/>
  <c r="U16" i="1"/>
  <c r="U15" i="1"/>
  <c r="U14" i="1"/>
  <c r="U13" i="1"/>
  <c r="U12" i="1"/>
  <c r="U11" i="1"/>
  <c r="U10" i="1"/>
  <c r="U9" i="1"/>
  <c r="U8" i="1"/>
  <c r="U7" i="1"/>
  <c r="U6" i="1"/>
  <c r="U5" i="1"/>
  <c r="R16" i="1"/>
  <c r="R15" i="1"/>
  <c r="R14" i="1"/>
  <c r="R13" i="1"/>
  <c r="R12" i="1"/>
  <c r="R11" i="1"/>
  <c r="R10" i="1"/>
  <c r="R9" i="1"/>
  <c r="R8" i="1"/>
  <c r="R7" i="1"/>
  <c r="R6" i="1"/>
  <c r="R5" i="1"/>
  <c r="J7" i="1" l="1"/>
  <c r="L7" i="1" s="1"/>
  <c r="L12" i="1"/>
  <c r="L16" i="1"/>
  <c r="J6" i="1"/>
  <c r="L6" i="1" s="1"/>
  <c r="O6" i="1" s="1"/>
  <c r="L13" i="1"/>
  <c r="L10" i="1"/>
  <c r="L14" i="1"/>
  <c r="L11" i="1"/>
  <c r="L15" i="1"/>
  <c r="L8" i="1"/>
  <c r="L9" i="1"/>
  <c r="T19" i="4" l="1"/>
  <c r="M6" i="1"/>
  <c r="N6" i="1"/>
  <c r="M7" i="1"/>
  <c r="O7" i="1"/>
  <c r="N7" i="1"/>
  <c r="T18" i="4" l="1"/>
  <c r="F5" i="1"/>
  <c r="G5" i="1"/>
  <c r="T17" i="4" l="1"/>
  <c r="H5" i="1"/>
  <c r="L5" i="1"/>
  <c r="M5" i="1" l="1"/>
  <c r="O5" i="1" l="1"/>
  <c r="N5" i="1"/>
</calcChain>
</file>

<file path=xl/comments1.xml><?xml version="1.0" encoding="utf-8"?>
<comments xmlns="http://schemas.openxmlformats.org/spreadsheetml/2006/main">
  <authors>
    <author>Tami Olesen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Tami Olesen:</t>
        </r>
        <r>
          <rPr>
            <sz val="9"/>
            <color indexed="81"/>
            <rFont val="Tahoma"/>
            <family val="2"/>
          </rPr>
          <t xml:space="preserve">
Updated Work Day 5 by Tami Olesen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Tami Olesen:</t>
        </r>
        <r>
          <rPr>
            <sz val="9"/>
            <color indexed="81"/>
            <rFont val="Tahoma"/>
            <family val="2"/>
          </rPr>
          <t xml:space="preserve">
Assumes 2014 Plan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Tami Olesen:</t>
        </r>
        <r>
          <rPr>
            <sz val="9"/>
            <color indexed="81"/>
            <rFont val="Tahoma"/>
            <family val="2"/>
          </rPr>
          <t xml:space="preserve">
Assumes 3% improvement over plan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Tami Olesen:</t>
        </r>
        <r>
          <rPr>
            <sz val="9"/>
            <color indexed="81"/>
            <rFont val="Tahoma"/>
            <family val="2"/>
          </rPr>
          <t xml:space="preserve">
Assumes 6% improvement over Plan</t>
        </r>
      </text>
    </comment>
  </commentList>
</comments>
</file>

<file path=xl/sharedStrings.xml><?xml version="1.0" encoding="utf-8"?>
<sst xmlns="http://schemas.openxmlformats.org/spreadsheetml/2006/main" count="117" uniqueCount="92">
  <si>
    <t>Leader</t>
  </si>
  <si>
    <t>William Idzorek</t>
  </si>
  <si>
    <t>Mark Dean</t>
  </si>
  <si>
    <t>Numerator</t>
  </si>
  <si>
    <t>Denominator</t>
  </si>
  <si>
    <t>Unit Cost</t>
  </si>
  <si>
    <t>2013 Baseline</t>
  </si>
  <si>
    <t>2014 Baseline</t>
  </si>
  <si>
    <t>2014 AIP Goal</t>
  </si>
  <si>
    <t>Threshold (90%)</t>
  </si>
  <si>
    <t>Target (50%)</t>
  </si>
  <si>
    <t>Stretch (20%)</t>
  </si>
  <si>
    <t>Unit Cost Owner</t>
  </si>
  <si>
    <t>Chris Ginkel</t>
  </si>
  <si>
    <t>Eric Ask</t>
  </si>
  <si>
    <t>Eric Ask (incl Mike Kohn)</t>
  </si>
  <si>
    <t>Beth Larson</t>
  </si>
  <si>
    <t>Business &amp; Development Exp</t>
  </si>
  <si>
    <t>Vet Same Store Sales</t>
  </si>
  <si>
    <t>FR Career Mgt Expenses</t>
  </si>
  <si>
    <t>Yr 1-3 Weighted NFR Above Trajectory</t>
  </si>
  <si>
    <t>Fld Leadership Exp (incl Fld Rep &amp; Analytics - Kohn)</t>
  </si>
  <si>
    <t>Advisor Marketing Expenses</t>
  </si>
  <si>
    <t>New Adult Benefit Memebers</t>
  </si>
  <si>
    <t>Jackie Hintz</t>
  </si>
  <si>
    <t>Nikki Sorum</t>
  </si>
  <si>
    <t>Lisa Warren</t>
  </si>
  <si>
    <t>Andy Barthel</t>
  </si>
  <si>
    <t>Mike Haglin</t>
  </si>
  <si>
    <t>Deb Moore</t>
  </si>
  <si>
    <t>Mike Fuehrmeyer</t>
  </si>
  <si>
    <t>Midwest CET Expenses</t>
  </si>
  <si>
    <t>East CET Expenses</t>
  </si>
  <si>
    <t>West CET Expenses</t>
  </si>
  <si>
    <t>Midwest Region NABM</t>
  </si>
  <si>
    <t>East Region NABM</t>
  </si>
  <si>
    <t>West Region NABM</t>
  </si>
  <si>
    <t>MEG Leadership Expenses</t>
  </si>
  <si>
    <t>Jan Elsasser</t>
  </si>
  <si>
    <t>Diane Simon</t>
  </si>
  <si>
    <t>Pat Ostruszka</t>
  </si>
  <si>
    <t>Congregational Engagement Expenses</t>
  </si>
  <si>
    <t>Thrivent Communities Expenses</t>
  </si>
  <si>
    <t>Thrivent Builds Expenses</t>
  </si>
  <si>
    <t>Thrivent Member Network Rocky Mtn</t>
  </si>
  <si>
    <t>Actual Unit Cost</t>
  </si>
  <si>
    <t>3/2014 Numerator</t>
  </si>
  <si>
    <t>3/2014 Denominator</t>
  </si>
  <si>
    <t>4/2014 Numerator</t>
  </si>
  <si>
    <t>4/2014 Denominator</t>
  </si>
  <si>
    <t>5/2014 Numerator</t>
  </si>
  <si>
    <t>5/2014 Denominator</t>
  </si>
  <si>
    <t>6/2014 Numerator</t>
  </si>
  <si>
    <t>6/2014 Denominator</t>
  </si>
  <si>
    <t>7/2014 Numerator</t>
  </si>
  <si>
    <t>7/2014 Denominator</t>
  </si>
  <si>
    <t>8/2014 Numerator</t>
  </si>
  <si>
    <t>8/2014 Denominator</t>
  </si>
  <si>
    <t>9/2014 Numerator</t>
  </si>
  <si>
    <t>9/2014 Denominator</t>
  </si>
  <si>
    <t>10/2014 Numerator</t>
  </si>
  <si>
    <t>10/2014 Denominator</t>
  </si>
  <si>
    <t>11/2014 Numerator</t>
  </si>
  <si>
    <t>11/2014 Denominator</t>
  </si>
  <si>
    <t>12/2014 Numerator</t>
  </si>
  <si>
    <t>12/2014 Denominator</t>
  </si>
  <si>
    <t>Link</t>
  </si>
  <si>
    <t>2014 Plan</t>
  </si>
  <si>
    <t>YTD</t>
  </si>
  <si>
    <t>Unit Cost Description</t>
  </si>
  <si>
    <t>&lt;Insert Unit Cost Title&gt;</t>
  </si>
  <si>
    <t>Unit Cost Template</t>
  </si>
  <si>
    <t>Numerator: Expenses</t>
  </si>
  <si>
    <t>Output Produced</t>
  </si>
  <si>
    <t>Expenses to Produce Output</t>
  </si>
  <si>
    <t>Expense Source</t>
  </si>
  <si>
    <t>Point Person for Expense Data</t>
  </si>
  <si>
    <t>201x Plan</t>
  </si>
  <si>
    <t>Total Expense Rollup:</t>
  </si>
  <si>
    <t>Total Cost</t>
  </si>
  <si>
    <t>Volume Source</t>
  </si>
  <si>
    <t>Calculate Unit Cost</t>
  </si>
  <si>
    <t>Industry Benchmark Stand</t>
  </si>
  <si>
    <t>Last Year's Unit Cost</t>
  </si>
  <si>
    <t>Point Person for Volume Data</t>
  </si>
  <si>
    <t>Output Produced*</t>
  </si>
  <si>
    <t>*Populates from Numerator Outputs</t>
  </si>
  <si>
    <t>Unit Cost Description*</t>
  </si>
  <si>
    <t>Denominator - Outputs (Volume)</t>
  </si>
  <si>
    <t>Numerator - Expenses (Dollars)</t>
  </si>
  <si>
    <t>Unit Cost Calculations</t>
  </si>
  <si>
    <t>Denominator: Outputs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</si>
</sst>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_);_(&quot;$&quot;* \(#,##0.0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165" fontId="0" fillId="0" borderId="0" xfId="2" applyNumberFormat="1" applyFont="1"/>
    <xf numFmtId="0" fontId="0" fillId="2" borderId="2" xfId="0" applyFill="1" applyBorder="1"/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165" fontId="0" fillId="0" borderId="10" xfId="2" applyNumberFormat="1" applyFont="1" applyBorder="1"/>
    <xf numFmtId="164" fontId="0" fillId="0" borderId="11" xfId="1" applyNumberFormat="1" applyFont="1" applyBorder="1"/>
    <xf numFmtId="166" fontId="0" fillId="0" borderId="12" xfId="2" applyNumberFormat="1" applyFont="1" applyBorder="1"/>
    <xf numFmtId="166" fontId="0" fillId="0" borderId="10" xfId="0" applyNumberFormat="1" applyBorder="1"/>
    <xf numFmtId="166" fontId="0" fillId="0" borderId="11" xfId="0" applyNumberFormat="1" applyBorder="1"/>
    <xf numFmtId="166" fontId="0" fillId="0" borderId="12" xfId="0" applyNumberFormat="1" applyBorder="1"/>
    <xf numFmtId="0" fontId="0" fillId="3" borderId="1" xfId="0" applyFill="1" applyBorder="1"/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4" xfId="0" applyFill="1" applyBorder="1"/>
    <xf numFmtId="0" fontId="0" fillId="4" borderId="10" xfId="0" applyFill="1" applyBorder="1"/>
    <xf numFmtId="17" fontId="2" fillId="2" borderId="7" xfId="0" applyNumberFormat="1" applyFont="1" applyFill="1" applyBorder="1"/>
    <xf numFmtId="17" fontId="2" fillId="2" borderId="8" xfId="0" applyNumberFormat="1" applyFont="1" applyFill="1" applyBorder="1"/>
    <xf numFmtId="17" fontId="2" fillId="2" borderId="9" xfId="0" applyNumberFormat="1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8" xfId="0" applyBorder="1"/>
    <xf numFmtId="0" fontId="2" fillId="2" borderId="0" xfId="0" applyFont="1" applyFill="1" applyBorder="1" applyAlignment="1">
      <alignment horizontal="center" wrapText="1"/>
    </xf>
    <xf numFmtId="0" fontId="0" fillId="0" borderId="7" xfId="0" applyBorder="1"/>
    <xf numFmtId="0" fontId="0" fillId="0" borderId="9" xfId="0" applyBorder="1"/>
    <xf numFmtId="0" fontId="2" fillId="2" borderId="10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166" fontId="0" fillId="0" borderId="1" xfId="2" applyNumberFormat="1" applyFont="1" applyBorder="1"/>
    <xf numFmtId="0" fontId="2" fillId="2" borderId="3" xfId="0" applyFont="1" applyFill="1" applyBorder="1" applyAlignment="1">
      <alignment horizontal="right"/>
    </xf>
    <xf numFmtId="165" fontId="0" fillId="0" borderId="12" xfId="2" applyNumberFormat="1" applyFont="1" applyBorder="1"/>
    <xf numFmtId="0" fontId="6" fillId="0" borderId="0" xfId="0" applyFont="1"/>
    <xf numFmtId="44" fontId="0" fillId="0" borderId="0" xfId="0" applyNumberFormat="1"/>
    <xf numFmtId="0" fontId="2" fillId="5" borderId="0" xfId="0" applyFont="1" applyFill="1" applyBorder="1" applyAlignment="1">
      <alignment horizontal="center" wrapText="1"/>
    </xf>
    <xf numFmtId="165" fontId="2" fillId="2" borderId="0" xfId="0" applyNumberFormat="1" applyFont="1" applyFill="1" applyBorder="1"/>
    <xf numFmtId="37" fontId="2" fillId="2" borderId="0" xfId="0" applyNumberFormat="1" applyFont="1" applyFill="1" applyBorder="1"/>
    <xf numFmtId="0" fontId="9" fillId="0" borderId="0" xfId="0" applyFont="1"/>
    <xf numFmtId="165" fontId="2" fillId="2" borderId="14" xfId="0" applyNumberFormat="1" applyFont="1" applyFill="1" applyBorder="1" applyAlignment="1">
      <alignment horizontal="right"/>
    </xf>
    <xf numFmtId="37" fontId="7" fillId="2" borderId="14" xfId="3" applyNumberFormat="1" applyFill="1" applyBorder="1" applyAlignment="1">
      <alignment horizontal="right"/>
    </xf>
    <xf numFmtId="165" fontId="11" fillId="0" borderId="16" xfId="2" applyNumberFormat="1" applyFont="1" applyFill="1" applyBorder="1"/>
    <xf numFmtId="165" fontId="11" fillId="0" borderId="16" xfId="2" applyNumberFormat="1" applyFont="1" applyBorder="1"/>
    <xf numFmtId="165" fontId="11" fillId="0" borderId="19" xfId="2" applyNumberFormat="1" applyFont="1" applyFill="1" applyBorder="1"/>
    <xf numFmtId="165" fontId="11" fillId="0" borderId="19" xfId="2" applyNumberFormat="1" applyFont="1" applyBorder="1"/>
    <xf numFmtId="164" fontId="11" fillId="0" borderId="19" xfId="1" applyNumberFormat="1" applyFont="1" applyBorder="1"/>
    <xf numFmtId="165" fontId="11" fillId="0" borderId="22" xfId="2" applyNumberFormat="1" applyFont="1" applyFill="1" applyBorder="1"/>
    <xf numFmtId="165" fontId="11" fillId="0" borderId="22" xfId="2" applyNumberFormat="1" applyFont="1" applyBorder="1"/>
    <xf numFmtId="37" fontId="11" fillId="0" borderId="16" xfId="2" applyNumberFormat="1" applyFont="1" applyFill="1" applyBorder="1"/>
    <xf numFmtId="37" fontId="11" fillId="0" borderId="16" xfId="2" applyNumberFormat="1" applyFont="1" applyBorder="1"/>
    <xf numFmtId="37" fontId="11" fillId="0" borderId="19" xfId="2" applyNumberFormat="1" applyFont="1" applyFill="1" applyBorder="1"/>
    <xf numFmtId="37" fontId="11" fillId="0" borderId="19" xfId="2" applyNumberFormat="1" applyFont="1" applyBorder="1"/>
    <xf numFmtId="37" fontId="11" fillId="0" borderId="22" xfId="2" applyNumberFormat="1" applyFont="1" applyFill="1" applyBorder="1"/>
    <xf numFmtId="37" fontId="11" fillId="0" borderId="22" xfId="2" applyNumberFormat="1" applyFont="1" applyBorder="1"/>
    <xf numFmtId="165" fontId="10" fillId="0" borderId="17" xfId="2" applyNumberFormat="1" applyFont="1" applyBorder="1"/>
    <xf numFmtId="165" fontId="10" fillId="0" borderId="20" xfId="2" applyNumberFormat="1" applyFont="1" applyBorder="1"/>
    <xf numFmtId="165" fontId="10" fillId="0" borderId="23" xfId="2" applyNumberFormat="1" applyFont="1" applyBorder="1"/>
    <xf numFmtId="165" fontId="0" fillId="6" borderId="22" xfId="2" applyNumberFormat="1" applyFont="1" applyFill="1" applyBorder="1"/>
    <xf numFmtId="44" fontId="0" fillId="6" borderId="22" xfId="2" applyNumberFormat="1" applyFont="1" applyFill="1" applyBorder="1"/>
    <xf numFmtId="0" fontId="10" fillId="6" borderId="23" xfId="2" applyNumberFormat="1" applyFont="1" applyFill="1" applyBorder="1"/>
    <xf numFmtId="37" fontId="8" fillId="6" borderId="17" xfId="2" applyNumberFormat="1" applyFont="1" applyFill="1" applyBorder="1"/>
    <xf numFmtId="37" fontId="8" fillId="6" borderId="20" xfId="2" applyNumberFormat="1" applyFont="1" applyFill="1" applyBorder="1"/>
    <xf numFmtId="37" fontId="8" fillId="6" borderId="23" xfId="2" applyNumberFormat="1" applyFont="1" applyFill="1" applyBorder="1"/>
    <xf numFmtId="0" fontId="12" fillId="0" borderId="0" xfId="0" applyFont="1"/>
    <xf numFmtId="0" fontId="2" fillId="5" borderId="13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left"/>
    </xf>
    <xf numFmtId="0" fontId="14" fillId="0" borderId="0" xfId="0" applyFont="1"/>
    <xf numFmtId="0" fontId="0" fillId="7" borderId="15" xfId="0" applyFill="1" applyBorder="1"/>
    <xf numFmtId="0" fontId="0" fillId="7" borderId="16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6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7" fontId="3" fillId="2" borderId="4" xfId="0" applyNumberFormat="1" applyFont="1" applyFill="1" applyBorder="1" applyAlignment="1">
      <alignment horizontal="center"/>
    </xf>
    <xf numFmtId="17" fontId="3" fillId="2" borderId="5" xfId="0" applyNumberFormat="1" applyFont="1" applyFill="1" applyBorder="1" applyAlignment="1">
      <alignment horizontal="center"/>
    </xf>
    <xf numFmtId="0" fontId="0" fillId="2" borderId="4" xfId="0" applyFill="1" applyBorder="1" applyAlignment="1"/>
    <xf numFmtId="0" fontId="0" fillId="0" borderId="6" xfId="0" applyBorder="1" applyAlignment="1"/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8" borderId="24" xfId="0" applyFill="1" applyBorder="1" applyAlignment="1">
      <alignment horizontal="left"/>
    </xf>
    <xf numFmtId="0" fontId="0" fillId="8" borderId="25" xfId="0" applyFill="1" applyBorder="1" applyAlignment="1">
      <alignment horizontal="left"/>
    </xf>
    <xf numFmtId="0" fontId="0" fillId="8" borderId="16" xfId="0" applyFill="1" applyBorder="1" applyAlignment="1">
      <alignment horizontal="left"/>
    </xf>
    <xf numFmtId="0" fontId="0" fillId="8" borderId="28" xfId="0" applyFill="1" applyBorder="1" applyAlignment="1">
      <alignment horizontal="left"/>
    </xf>
    <xf numFmtId="0" fontId="0" fillId="8" borderId="26" xfId="0" applyFill="1" applyBorder="1" applyAlignment="1">
      <alignment horizontal="left"/>
    </xf>
    <xf numFmtId="0" fontId="0" fillId="8" borderId="19" xfId="0" applyFill="1" applyBorder="1" applyAlignment="1">
      <alignment horizontal="left"/>
    </xf>
    <xf numFmtId="0" fontId="0" fillId="8" borderId="29" xfId="0" applyFill="1" applyBorder="1" applyAlignment="1">
      <alignment horizontal="left"/>
    </xf>
    <xf numFmtId="0" fontId="0" fillId="8" borderId="27" xfId="0" applyFill="1" applyBorder="1" applyAlignment="1">
      <alignment horizontal="left"/>
    </xf>
    <xf numFmtId="0" fontId="0" fillId="8" borderId="22" xfId="0" applyFill="1" applyBorder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D0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=@sum(H24:S24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S40"/>
  <sheetViews>
    <sheetView showGridLines="0" zoomScale="85" zoomScaleNormal="85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E3" sqref="E3:E16"/>
    </sheetView>
  </sheetViews>
  <sheetFormatPr defaultRowHeight="15" x14ac:dyDescent="0.25"/>
  <cols>
    <col min="1" max="1" width="1.42578125" customWidth="1"/>
    <col min="2" max="2" width="16.140625" customWidth="1"/>
    <col min="3" max="3" width="23.85546875" bestFit="1" customWidth="1"/>
    <col min="4" max="4" width="49.28515625" bestFit="1" customWidth="1"/>
    <col min="5" max="5" width="35.42578125" customWidth="1"/>
    <col min="6" max="6" width="10.7109375" hidden="1" customWidth="1"/>
    <col min="7" max="7" width="12.7109375" hidden="1" customWidth="1"/>
    <col min="8" max="8" width="0" hidden="1" customWidth="1"/>
    <col min="9" max="9" width="13.28515625" customWidth="1"/>
    <col min="10" max="10" width="10.7109375" bestFit="1" customWidth="1"/>
    <col min="11" max="11" width="12.7109375" bestFit="1" customWidth="1"/>
    <col min="12" max="12" width="9.140625" bestFit="1" customWidth="1"/>
    <col min="13" max="13" width="9.85546875" bestFit="1" customWidth="1"/>
    <col min="14" max="15" width="9" bestFit="1" customWidth="1"/>
    <col min="16" max="16" width="10.85546875" bestFit="1" customWidth="1"/>
    <col min="17" max="17" width="12.85546875" bestFit="1" customWidth="1"/>
    <col min="19" max="19" width="10.85546875" customWidth="1"/>
    <col min="20" max="20" width="12.7109375" customWidth="1"/>
    <col min="22" max="22" width="11.28515625" customWidth="1"/>
    <col min="23" max="23" width="13.28515625" customWidth="1"/>
    <col min="25" max="25" width="11" customWidth="1"/>
    <col min="26" max="26" width="13.28515625" customWidth="1"/>
    <col min="28" max="28" width="11.28515625" customWidth="1"/>
    <col min="29" max="29" width="13.42578125" customWidth="1"/>
    <col min="31" max="31" width="10.28515625" bestFit="1" customWidth="1"/>
    <col min="32" max="32" width="11.7109375" customWidth="1"/>
    <col min="34" max="34" width="10.28515625" bestFit="1" customWidth="1"/>
    <col min="35" max="35" width="12.28515625" customWidth="1"/>
    <col min="36" max="37" width="10.28515625" customWidth="1"/>
    <col min="38" max="38" width="12.7109375" customWidth="1"/>
    <col min="40" max="40" width="10.28515625" bestFit="1" customWidth="1"/>
    <col min="41" max="41" width="11.85546875" customWidth="1"/>
    <col min="43" max="43" width="10.28515625" bestFit="1" customWidth="1"/>
    <col min="44" max="44" width="12.5703125" customWidth="1"/>
  </cols>
  <sheetData>
    <row r="2" spans="2:45" ht="15.75" thickBot="1" x14ac:dyDescent="0.3"/>
    <row r="3" spans="2:45" ht="15.75" thickBot="1" x14ac:dyDescent="0.3">
      <c r="B3" s="3"/>
      <c r="C3" s="3"/>
      <c r="D3" s="19"/>
      <c r="E3" s="19"/>
      <c r="F3" s="80" t="s">
        <v>6</v>
      </c>
      <c r="G3" s="81"/>
      <c r="H3" s="82"/>
      <c r="I3" s="33"/>
      <c r="J3" s="80" t="s">
        <v>7</v>
      </c>
      <c r="K3" s="81"/>
      <c r="L3" s="82"/>
      <c r="M3" s="80" t="s">
        <v>8</v>
      </c>
      <c r="N3" s="81"/>
      <c r="O3" s="82"/>
      <c r="P3" s="83"/>
      <c r="Q3" s="84"/>
      <c r="R3" s="81" t="s">
        <v>45</v>
      </c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2"/>
    </row>
    <row r="4" spans="2:45" s="1" customFormat="1" ht="45.75" thickBot="1" x14ac:dyDescent="0.3">
      <c r="B4" s="4" t="s">
        <v>0</v>
      </c>
      <c r="C4" s="18" t="s">
        <v>12</v>
      </c>
      <c r="D4" s="15" t="s">
        <v>3</v>
      </c>
      <c r="E4" s="15" t="s">
        <v>4</v>
      </c>
      <c r="F4" s="5" t="s">
        <v>3</v>
      </c>
      <c r="G4" s="6" t="s">
        <v>4</v>
      </c>
      <c r="H4" s="7" t="s">
        <v>5</v>
      </c>
      <c r="I4" s="4" t="s">
        <v>66</v>
      </c>
      <c r="J4" s="5" t="s">
        <v>3</v>
      </c>
      <c r="K4" s="6" t="s">
        <v>4</v>
      </c>
      <c r="L4" s="7" t="s">
        <v>5</v>
      </c>
      <c r="M4" s="15" t="s">
        <v>9</v>
      </c>
      <c r="N4" s="16" t="s">
        <v>10</v>
      </c>
      <c r="O4" s="17" t="s">
        <v>11</v>
      </c>
      <c r="P4" s="31" t="s">
        <v>46</v>
      </c>
      <c r="Q4" s="32" t="s">
        <v>47</v>
      </c>
      <c r="R4" s="22">
        <v>41699</v>
      </c>
      <c r="S4" s="31" t="s">
        <v>48</v>
      </c>
      <c r="T4" s="32" t="s">
        <v>49</v>
      </c>
      <c r="U4" s="22">
        <v>41730</v>
      </c>
      <c r="V4" s="31" t="s">
        <v>50</v>
      </c>
      <c r="W4" s="32" t="s">
        <v>51</v>
      </c>
      <c r="X4" s="22">
        <v>41760</v>
      </c>
      <c r="Y4" s="31" t="s">
        <v>52</v>
      </c>
      <c r="Z4" s="32" t="s">
        <v>53</v>
      </c>
      <c r="AA4" s="22">
        <v>41791</v>
      </c>
      <c r="AB4" s="31" t="s">
        <v>54</v>
      </c>
      <c r="AC4" s="32" t="s">
        <v>55</v>
      </c>
      <c r="AD4" s="22">
        <v>41821</v>
      </c>
      <c r="AE4" s="31" t="s">
        <v>56</v>
      </c>
      <c r="AF4" s="32" t="s">
        <v>57</v>
      </c>
      <c r="AG4" s="22">
        <v>41852</v>
      </c>
      <c r="AH4" s="31" t="s">
        <v>58</v>
      </c>
      <c r="AI4" s="32" t="s">
        <v>59</v>
      </c>
      <c r="AJ4" s="22">
        <v>41883</v>
      </c>
      <c r="AK4" s="31" t="s">
        <v>60</v>
      </c>
      <c r="AL4" s="32" t="s">
        <v>61</v>
      </c>
      <c r="AM4" s="22">
        <v>41913</v>
      </c>
      <c r="AN4" s="31" t="s">
        <v>62</v>
      </c>
      <c r="AO4" s="32" t="s">
        <v>63</v>
      </c>
      <c r="AP4" s="22">
        <v>41944</v>
      </c>
      <c r="AQ4" s="31" t="s">
        <v>64</v>
      </c>
      <c r="AR4" s="32" t="s">
        <v>65</v>
      </c>
      <c r="AS4" s="23">
        <v>41974</v>
      </c>
    </row>
    <row r="5" spans="2:45" ht="15.75" thickBot="1" x14ac:dyDescent="0.3">
      <c r="B5" s="14" t="s">
        <v>1</v>
      </c>
      <c r="C5" s="14" t="s">
        <v>2</v>
      </c>
      <c r="D5" s="20" t="s">
        <v>17</v>
      </c>
      <c r="E5" s="20" t="s">
        <v>18</v>
      </c>
      <c r="F5" s="8">
        <f>5062.89464627896</f>
        <v>5062.89464627896</v>
      </c>
      <c r="G5" s="9">
        <f>132219746.91/1000</f>
        <v>132219.74690999999</v>
      </c>
      <c r="H5" s="10">
        <f>F5/G5</f>
        <v>3.8291516695499329E-2</v>
      </c>
      <c r="I5" s="34"/>
      <c r="J5" s="8">
        <f>'Unit Cost Calculation Template'!G8</f>
        <v>0</v>
      </c>
      <c r="K5" s="9">
        <f>'Unit Cost Calculation Template'!G25</f>
        <v>0</v>
      </c>
      <c r="L5" s="10" t="e">
        <f>J5/K5</f>
        <v>#DIV/0!</v>
      </c>
      <c r="M5" s="11" t="e">
        <f>L5</f>
        <v>#DIV/0!</v>
      </c>
      <c r="N5" s="12" t="e">
        <f>M5*0.97</f>
        <v>#DIV/0!</v>
      </c>
      <c r="O5" s="13" t="e">
        <f>M5*0.94</f>
        <v>#DIV/0!</v>
      </c>
      <c r="P5" s="29"/>
      <c r="Q5" s="30"/>
      <c r="R5" s="27" t="e">
        <f>P5/Q5</f>
        <v>#DIV/0!</v>
      </c>
      <c r="S5" s="29"/>
      <c r="T5" s="30"/>
      <c r="U5" s="27" t="e">
        <f>S5/T5</f>
        <v>#DIV/0!</v>
      </c>
      <c r="V5" s="29"/>
      <c r="W5" s="30"/>
      <c r="X5" s="27" t="e">
        <f>V5/W5</f>
        <v>#DIV/0!</v>
      </c>
      <c r="Y5" s="29"/>
      <c r="Z5" s="30"/>
      <c r="AA5" s="27" t="e">
        <f>Y5/Z5</f>
        <v>#DIV/0!</v>
      </c>
      <c r="AB5" s="29"/>
      <c r="AC5" s="30"/>
      <c r="AD5" s="27" t="e">
        <f>AB5/AC5</f>
        <v>#DIV/0!</v>
      </c>
      <c r="AE5" s="29"/>
      <c r="AF5" s="30"/>
      <c r="AG5" s="27" t="e">
        <f>AE5/AF5</f>
        <v>#DIV/0!</v>
      </c>
      <c r="AH5" s="29"/>
      <c r="AI5" s="30"/>
      <c r="AJ5" s="27" t="e">
        <f>AH5/AI5</f>
        <v>#DIV/0!</v>
      </c>
      <c r="AK5" s="29"/>
      <c r="AL5" s="30"/>
      <c r="AM5" s="27" t="e">
        <f>AK5/AL5</f>
        <v>#DIV/0!</v>
      </c>
      <c r="AN5" s="29"/>
      <c r="AO5" s="30"/>
      <c r="AP5" s="27" t="e">
        <f>AN5/AO5</f>
        <v>#DIV/0!</v>
      </c>
      <c r="AQ5" s="29"/>
      <c r="AR5" s="30"/>
      <c r="AS5" s="30" t="e">
        <f>AQ5/AR5</f>
        <v>#DIV/0!</v>
      </c>
    </row>
    <row r="6" spans="2:45" ht="15.75" thickBot="1" x14ac:dyDescent="0.3">
      <c r="B6" s="14" t="s">
        <v>1</v>
      </c>
      <c r="C6" s="14" t="s">
        <v>13</v>
      </c>
      <c r="D6" s="20" t="s">
        <v>19</v>
      </c>
      <c r="E6" s="20" t="s">
        <v>20</v>
      </c>
      <c r="F6" s="8"/>
      <c r="G6" s="9"/>
      <c r="H6" s="10"/>
      <c r="I6" s="34"/>
      <c r="J6" s="8">
        <f>'Unit Cost Calculation Template'!G9</f>
        <v>0</v>
      </c>
      <c r="K6" s="9">
        <f>'Unit Cost Calculation Template'!G26</f>
        <v>0</v>
      </c>
      <c r="L6" s="10" t="e">
        <f>J6/K6</f>
        <v>#DIV/0!</v>
      </c>
      <c r="M6" s="11" t="e">
        <f>L6*0.97</f>
        <v>#DIV/0!</v>
      </c>
      <c r="N6" s="12" t="e">
        <f>L6*0.94</f>
        <v>#DIV/0!</v>
      </c>
      <c r="O6" s="13" t="e">
        <f>L6*0.9</f>
        <v>#DIV/0!</v>
      </c>
      <c r="P6" s="24"/>
      <c r="Q6" s="26"/>
      <c r="R6" s="25" t="e">
        <f t="shared" ref="R6:R16" si="0">P6/Q6</f>
        <v>#DIV/0!</v>
      </c>
      <c r="S6" s="24"/>
      <c r="T6" s="26"/>
      <c r="U6" s="25" t="e">
        <f t="shared" ref="U6:U16" si="1">S6/T6</f>
        <v>#DIV/0!</v>
      </c>
      <c r="V6" s="24"/>
      <c r="W6" s="26"/>
      <c r="X6" s="25" t="e">
        <f t="shared" ref="X6:X16" si="2">V6/W6</f>
        <v>#DIV/0!</v>
      </c>
      <c r="Y6" s="24"/>
      <c r="Z6" s="26"/>
      <c r="AA6" s="25" t="e">
        <f t="shared" ref="AA6:AA16" si="3">Y6/Z6</f>
        <v>#DIV/0!</v>
      </c>
      <c r="AB6" s="24"/>
      <c r="AC6" s="26"/>
      <c r="AD6" s="25" t="e">
        <f t="shared" ref="AD6:AD16" si="4">AB6/AC6</f>
        <v>#DIV/0!</v>
      </c>
      <c r="AE6" s="24"/>
      <c r="AF6" s="26"/>
      <c r="AG6" s="25" t="e">
        <f t="shared" ref="AG6:AG16" si="5">AE6/AF6</f>
        <v>#DIV/0!</v>
      </c>
      <c r="AH6" s="24"/>
      <c r="AI6" s="26"/>
      <c r="AJ6" s="25" t="e">
        <f t="shared" ref="AJ6:AJ16" si="6">AH6/AI6</f>
        <v>#DIV/0!</v>
      </c>
      <c r="AK6" s="24"/>
      <c r="AL6" s="26"/>
      <c r="AM6" s="25" t="e">
        <f t="shared" ref="AM6:AM16" si="7">AK6/AL6</f>
        <v>#DIV/0!</v>
      </c>
      <c r="AN6" s="24"/>
      <c r="AO6" s="26"/>
      <c r="AP6" s="25" t="e">
        <f t="shared" ref="AP6:AP16" si="8">AN6/AO6</f>
        <v>#DIV/0!</v>
      </c>
      <c r="AQ6" s="24"/>
      <c r="AR6" s="26"/>
      <c r="AS6" s="26" t="e">
        <f t="shared" ref="AS6:AS16" si="9">AQ6/AR6</f>
        <v>#DIV/0!</v>
      </c>
    </row>
    <row r="7" spans="2:45" ht="15.75" thickBot="1" x14ac:dyDescent="0.3">
      <c r="B7" s="14" t="s">
        <v>14</v>
      </c>
      <c r="C7" s="14" t="s">
        <v>15</v>
      </c>
      <c r="D7" s="20" t="s">
        <v>21</v>
      </c>
      <c r="E7" s="20" t="s">
        <v>20</v>
      </c>
      <c r="F7" s="8"/>
      <c r="G7" s="9"/>
      <c r="H7" s="10"/>
      <c r="I7" s="34"/>
      <c r="J7" s="8">
        <f>'Unit Cost Calculation Template'!G10</f>
        <v>0</v>
      </c>
      <c r="K7" s="9">
        <f>'Unit Cost Calculation Template'!G27</f>
        <v>0</v>
      </c>
      <c r="L7" s="10" t="e">
        <f t="shared" ref="L7" si="10">J7/K7</f>
        <v>#DIV/0!</v>
      </c>
      <c r="M7" s="11" t="e">
        <f>L7*0.97</f>
        <v>#DIV/0!</v>
      </c>
      <c r="N7" s="12" t="e">
        <f>L7*0.94</f>
        <v>#DIV/0!</v>
      </c>
      <c r="O7" s="13" t="e">
        <f>L7*0.9</f>
        <v>#DIV/0!</v>
      </c>
      <c r="P7" s="24"/>
      <c r="Q7" s="26"/>
      <c r="R7" s="25" t="e">
        <f t="shared" si="0"/>
        <v>#DIV/0!</v>
      </c>
      <c r="S7" s="24"/>
      <c r="T7" s="26"/>
      <c r="U7" s="25" t="e">
        <f t="shared" si="1"/>
        <v>#DIV/0!</v>
      </c>
      <c r="V7" s="24"/>
      <c r="W7" s="26"/>
      <c r="X7" s="25" t="e">
        <f t="shared" si="2"/>
        <v>#DIV/0!</v>
      </c>
      <c r="Y7" s="24"/>
      <c r="Z7" s="26"/>
      <c r="AA7" s="25" t="e">
        <f t="shared" si="3"/>
        <v>#DIV/0!</v>
      </c>
      <c r="AB7" s="24"/>
      <c r="AC7" s="26"/>
      <c r="AD7" s="25" t="e">
        <f t="shared" si="4"/>
        <v>#DIV/0!</v>
      </c>
      <c r="AE7" s="24"/>
      <c r="AF7" s="26"/>
      <c r="AG7" s="25" t="e">
        <f t="shared" si="5"/>
        <v>#DIV/0!</v>
      </c>
      <c r="AH7" s="24"/>
      <c r="AI7" s="26"/>
      <c r="AJ7" s="25" t="e">
        <f t="shared" si="6"/>
        <v>#DIV/0!</v>
      </c>
      <c r="AK7" s="24"/>
      <c r="AL7" s="26"/>
      <c r="AM7" s="25" t="e">
        <f t="shared" si="7"/>
        <v>#DIV/0!</v>
      </c>
      <c r="AN7" s="24"/>
      <c r="AO7" s="26"/>
      <c r="AP7" s="25" t="e">
        <f t="shared" si="8"/>
        <v>#DIV/0!</v>
      </c>
      <c r="AQ7" s="24"/>
      <c r="AR7" s="26"/>
      <c r="AS7" s="26" t="e">
        <f t="shared" si="9"/>
        <v>#DIV/0!</v>
      </c>
    </row>
    <row r="8" spans="2:45" ht="15.75" thickBot="1" x14ac:dyDescent="0.3">
      <c r="B8" s="14" t="s">
        <v>16</v>
      </c>
      <c r="C8" s="14" t="s">
        <v>16</v>
      </c>
      <c r="D8" s="20" t="s">
        <v>22</v>
      </c>
      <c r="E8" s="20" t="s">
        <v>23</v>
      </c>
      <c r="F8" s="8"/>
      <c r="G8" s="9"/>
      <c r="H8" s="10"/>
      <c r="I8" s="34"/>
      <c r="J8" s="8">
        <f>'Unit Cost Calculation Template'!G11</f>
        <v>0</v>
      </c>
      <c r="K8" s="9">
        <f>'Unit Cost Calculation Template'!G28</f>
        <v>0</v>
      </c>
      <c r="L8" s="36" t="e">
        <f>(J8/K8)*1000</f>
        <v>#DIV/0!</v>
      </c>
      <c r="M8" s="11"/>
      <c r="N8" s="12"/>
      <c r="O8" s="13"/>
      <c r="P8" s="24"/>
      <c r="Q8" s="26"/>
      <c r="R8" s="25" t="e">
        <f t="shared" si="0"/>
        <v>#DIV/0!</v>
      </c>
      <c r="S8" s="24"/>
      <c r="T8" s="26"/>
      <c r="U8" s="25" t="e">
        <f t="shared" si="1"/>
        <v>#DIV/0!</v>
      </c>
      <c r="V8" s="24"/>
      <c r="W8" s="26"/>
      <c r="X8" s="25" t="e">
        <f t="shared" si="2"/>
        <v>#DIV/0!</v>
      </c>
      <c r="Y8" s="24"/>
      <c r="Z8" s="26"/>
      <c r="AA8" s="25" t="e">
        <f t="shared" si="3"/>
        <v>#DIV/0!</v>
      </c>
      <c r="AB8" s="24"/>
      <c r="AC8" s="26"/>
      <c r="AD8" s="25" t="e">
        <f t="shared" si="4"/>
        <v>#DIV/0!</v>
      </c>
      <c r="AE8" s="24"/>
      <c r="AF8" s="26"/>
      <c r="AG8" s="25" t="e">
        <f t="shared" si="5"/>
        <v>#DIV/0!</v>
      </c>
      <c r="AH8" s="24"/>
      <c r="AI8" s="26"/>
      <c r="AJ8" s="25" t="e">
        <f t="shared" si="6"/>
        <v>#DIV/0!</v>
      </c>
      <c r="AK8" s="24"/>
      <c r="AL8" s="26"/>
      <c r="AM8" s="25" t="e">
        <f t="shared" si="7"/>
        <v>#DIV/0!</v>
      </c>
      <c r="AN8" s="24"/>
      <c r="AO8" s="26"/>
      <c r="AP8" s="25" t="e">
        <f t="shared" si="8"/>
        <v>#DIV/0!</v>
      </c>
      <c r="AQ8" s="24"/>
      <c r="AR8" s="26"/>
      <c r="AS8" s="26" t="e">
        <f t="shared" si="9"/>
        <v>#DIV/0!</v>
      </c>
    </row>
    <row r="9" spans="2:45" ht="15.75" thickBot="1" x14ac:dyDescent="0.3">
      <c r="B9" s="14" t="s">
        <v>24</v>
      </c>
      <c r="C9" s="14" t="s">
        <v>24</v>
      </c>
      <c r="D9" s="20" t="s">
        <v>37</v>
      </c>
      <c r="E9" s="20" t="s">
        <v>23</v>
      </c>
      <c r="F9" s="8"/>
      <c r="G9" s="9"/>
      <c r="H9" s="10"/>
      <c r="I9" s="34"/>
      <c r="J9" s="8">
        <f>'Unit Cost Calculation Template'!G12</f>
        <v>0</v>
      </c>
      <c r="K9" s="9">
        <f>'Unit Cost Calculation Template'!G29</f>
        <v>0</v>
      </c>
      <c r="L9" s="36" t="e">
        <f>(J9/K9)*1000</f>
        <v>#DIV/0!</v>
      </c>
      <c r="M9" s="11"/>
      <c r="N9" s="12"/>
      <c r="O9" s="13"/>
      <c r="P9" s="24"/>
      <c r="Q9" s="26"/>
      <c r="R9" s="25" t="e">
        <f t="shared" si="0"/>
        <v>#DIV/0!</v>
      </c>
      <c r="S9" s="24"/>
      <c r="T9" s="26"/>
      <c r="U9" s="25" t="e">
        <f t="shared" si="1"/>
        <v>#DIV/0!</v>
      </c>
      <c r="V9" s="24"/>
      <c r="W9" s="26"/>
      <c r="X9" s="25" t="e">
        <f t="shared" si="2"/>
        <v>#DIV/0!</v>
      </c>
      <c r="Y9" s="24"/>
      <c r="Z9" s="26"/>
      <c r="AA9" s="25" t="e">
        <f t="shared" si="3"/>
        <v>#DIV/0!</v>
      </c>
      <c r="AB9" s="24"/>
      <c r="AC9" s="26"/>
      <c r="AD9" s="25" t="e">
        <f t="shared" si="4"/>
        <v>#DIV/0!</v>
      </c>
      <c r="AE9" s="24"/>
      <c r="AF9" s="26"/>
      <c r="AG9" s="25" t="e">
        <f t="shared" si="5"/>
        <v>#DIV/0!</v>
      </c>
      <c r="AH9" s="24"/>
      <c r="AI9" s="26"/>
      <c r="AJ9" s="25" t="e">
        <f t="shared" si="6"/>
        <v>#DIV/0!</v>
      </c>
      <c r="AK9" s="24"/>
      <c r="AL9" s="26"/>
      <c r="AM9" s="25" t="e">
        <f t="shared" si="7"/>
        <v>#DIV/0!</v>
      </c>
      <c r="AN9" s="24"/>
      <c r="AO9" s="26"/>
      <c r="AP9" s="25" t="e">
        <f t="shared" si="8"/>
        <v>#DIV/0!</v>
      </c>
      <c r="AQ9" s="24"/>
      <c r="AR9" s="26"/>
      <c r="AS9" s="26" t="e">
        <f t="shared" si="9"/>
        <v>#DIV/0!</v>
      </c>
    </row>
    <row r="10" spans="2:45" ht="15.75" thickBot="1" x14ac:dyDescent="0.3">
      <c r="B10" s="14" t="s">
        <v>24</v>
      </c>
      <c r="C10" s="14" t="s">
        <v>24</v>
      </c>
      <c r="D10" s="20" t="s">
        <v>44</v>
      </c>
      <c r="E10" s="20" t="s">
        <v>23</v>
      </c>
      <c r="F10" s="8"/>
      <c r="G10" s="9"/>
      <c r="H10" s="10"/>
      <c r="I10" s="34"/>
      <c r="J10" s="8">
        <f>'Unit Cost Calculation Template'!G13</f>
        <v>0</v>
      </c>
      <c r="K10" s="9">
        <f>'Unit Cost Calculation Template'!G30</f>
        <v>0</v>
      </c>
      <c r="L10" s="36" t="e">
        <f t="shared" ref="L10:L16" si="11">(J10/K10)*1000</f>
        <v>#DIV/0!</v>
      </c>
      <c r="M10" s="11"/>
      <c r="N10" s="12"/>
      <c r="O10" s="13"/>
      <c r="P10" s="24"/>
      <c r="Q10" s="26"/>
      <c r="R10" s="25" t="e">
        <f t="shared" si="0"/>
        <v>#DIV/0!</v>
      </c>
      <c r="S10" s="24"/>
      <c r="T10" s="26"/>
      <c r="U10" s="25" t="e">
        <f t="shared" si="1"/>
        <v>#DIV/0!</v>
      </c>
      <c r="V10" s="24"/>
      <c r="W10" s="26"/>
      <c r="X10" s="25" t="e">
        <f t="shared" si="2"/>
        <v>#DIV/0!</v>
      </c>
      <c r="Y10" s="24"/>
      <c r="Z10" s="26"/>
      <c r="AA10" s="25" t="e">
        <f t="shared" si="3"/>
        <v>#DIV/0!</v>
      </c>
      <c r="AB10" s="24"/>
      <c r="AC10" s="26"/>
      <c r="AD10" s="25" t="e">
        <f t="shared" si="4"/>
        <v>#DIV/0!</v>
      </c>
      <c r="AE10" s="24"/>
      <c r="AF10" s="26"/>
      <c r="AG10" s="25" t="e">
        <f t="shared" si="5"/>
        <v>#DIV/0!</v>
      </c>
      <c r="AH10" s="24"/>
      <c r="AI10" s="26"/>
      <c r="AJ10" s="25" t="e">
        <f t="shared" si="6"/>
        <v>#DIV/0!</v>
      </c>
      <c r="AK10" s="24"/>
      <c r="AL10" s="26"/>
      <c r="AM10" s="25" t="e">
        <f t="shared" si="7"/>
        <v>#DIV/0!</v>
      </c>
      <c r="AN10" s="24"/>
      <c r="AO10" s="26"/>
      <c r="AP10" s="25" t="e">
        <f t="shared" si="8"/>
        <v>#DIV/0!</v>
      </c>
      <c r="AQ10" s="24"/>
      <c r="AR10" s="26"/>
      <c r="AS10" s="26" t="e">
        <f t="shared" si="9"/>
        <v>#DIV/0!</v>
      </c>
    </row>
    <row r="11" spans="2:45" ht="15.75" thickBot="1" x14ac:dyDescent="0.3">
      <c r="B11" s="14" t="s">
        <v>24</v>
      </c>
      <c r="C11" s="14" t="s">
        <v>38</v>
      </c>
      <c r="D11" s="20" t="s">
        <v>41</v>
      </c>
      <c r="E11" s="20" t="s">
        <v>23</v>
      </c>
      <c r="F11" s="8"/>
      <c r="G11" s="9"/>
      <c r="H11" s="10"/>
      <c r="I11" s="34"/>
      <c r="J11" s="8">
        <f>'Unit Cost Calculation Template'!G14</f>
        <v>0</v>
      </c>
      <c r="K11" s="9">
        <f>'Unit Cost Calculation Template'!G31</f>
        <v>0</v>
      </c>
      <c r="L11" s="36" t="e">
        <f t="shared" si="11"/>
        <v>#DIV/0!</v>
      </c>
      <c r="M11" s="11"/>
      <c r="N11" s="12"/>
      <c r="O11" s="13"/>
      <c r="P11" s="24"/>
      <c r="Q11" s="26"/>
      <c r="R11" s="25" t="e">
        <f t="shared" si="0"/>
        <v>#DIV/0!</v>
      </c>
      <c r="S11" s="24"/>
      <c r="T11" s="26"/>
      <c r="U11" s="25" t="e">
        <f t="shared" si="1"/>
        <v>#DIV/0!</v>
      </c>
      <c r="V11" s="24"/>
      <c r="W11" s="26"/>
      <c r="X11" s="25" t="e">
        <f t="shared" si="2"/>
        <v>#DIV/0!</v>
      </c>
      <c r="Y11" s="24"/>
      <c r="Z11" s="26"/>
      <c r="AA11" s="25" t="e">
        <f t="shared" si="3"/>
        <v>#DIV/0!</v>
      </c>
      <c r="AB11" s="24"/>
      <c r="AC11" s="26"/>
      <c r="AD11" s="25" t="e">
        <f t="shared" si="4"/>
        <v>#DIV/0!</v>
      </c>
      <c r="AE11" s="24"/>
      <c r="AF11" s="26"/>
      <c r="AG11" s="25" t="e">
        <f t="shared" si="5"/>
        <v>#DIV/0!</v>
      </c>
      <c r="AH11" s="24"/>
      <c r="AI11" s="26"/>
      <c r="AJ11" s="25" t="e">
        <f t="shared" si="6"/>
        <v>#DIV/0!</v>
      </c>
      <c r="AK11" s="24"/>
      <c r="AL11" s="26"/>
      <c r="AM11" s="25" t="e">
        <f t="shared" si="7"/>
        <v>#DIV/0!</v>
      </c>
      <c r="AN11" s="24"/>
      <c r="AO11" s="26"/>
      <c r="AP11" s="25" t="e">
        <f t="shared" si="8"/>
        <v>#DIV/0!</v>
      </c>
      <c r="AQ11" s="24"/>
      <c r="AR11" s="26"/>
      <c r="AS11" s="26" t="e">
        <f t="shared" si="9"/>
        <v>#DIV/0!</v>
      </c>
    </row>
    <row r="12" spans="2:45" ht="15.75" thickBot="1" x14ac:dyDescent="0.3">
      <c r="B12" s="14" t="s">
        <v>24</v>
      </c>
      <c r="C12" s="14" t="s">
        <v>39</v>
      </c>
      <c r="D12" s="20" t="s">
        <v>42</v>
      </c>
      <c r="E12" s="20" t="s">
        <v>23</v>
      </c>
      <c r="F12" s="8"/>
      <c r="G12" s="9"/>
      <c r="H12" s="10"/>
      <c r="I12" s="34"/>
      <c r="J12" s="8">
        <f>'Unit Cost Calculation Template'!G15</f>
        <v>0</v>
      </c>
      <c r="K12" s="9">
        <f>'Unit Cost Calculation Template'!G32</f>
        <v>0</v>
      </c>
      <c r="L12" s="36" t="e">
        <f t="shared" si="11"/>
        <v>#DIV/0!</v>
      </c>
      <c r="M12" s="11"/>
      <c r="N12" s="12"/>
      <c r="O12" s="13"/>
      <c r="P12" s="24"/>
      <c r="Q12" s="26"/>
      <c r="R12" s="25" t="e">
        <f t="shared" si="0"/>
        <v>#DIV/0!</v>
      </c>
      <c r="S12" s="24"/>
      <c r="T12" s="26"/>
      <c r="U12" s="25" t="e">
        <f t="shared" si="1"/>
        <v>#DIV/0!</v>
      </c>
      <c r="V12" s="24"/>
      <c r="W12" s="26"/>
      <c r="X12" s="25" t="e">
        <f t="shared" si="2"/>
        <v>#DIV/0!</v>
      </c>
      <c r="Y12" s="24"/>
      <c r="Z12" s="26"/>
      <c r="AA12" s="25" t="e">
        <f t="shared" si="3"/>
        <v>#DIV/0!</v>
      </c>
      <c r="AB12" s="24"/>
      <c r="AC12" s="26"/>
      <c r="AD12" s="25" t="e">
        <f t="shared" si="4"/>
        <v>#DIV/0!</v>
      </c>
      <c r="AE12" s="24"/>
      <c r="AF12" s="26"/>
      <c r="AG12" s="25" t="e">
        <f t="shared" si="5"/>
        <v>#DIV/0!</v>
      </c>
      <c r="AH12" s="24"/>
      <c r="AI12" s="26"/>
      <c r="AJ12" s="25" t="e">
        <f t="shared" si="6"/>
        <v>#DIV/0!</v>
      </c>
      <c r="AK12" s="24"/>
      <c r="AL12" s="26"/>
      <c r="AM12" s="25" t="e">
        <f t="shared" si="7"/>
        <v>#DIV/0!</v>
      </c>
      <c r="AN12" s="24"/>
      <c r="AO12" s="26"/>
      <c r="AP12" s="25" t="e">
        <f t="shared" si="8"/>
        <v>#DIV/0!</v>
      </c>
      <c r="AQ12" s="24"/>
      <c r="AR12" s="26"/>
      <c r="AS12" s="26" t="e">
        <f t="shared" si="9"/>
        <v>#DIV/0!</v>
      </c>
    </row>
    <row r="13" spans="2:45" ht="15.75" thickBot="1" x14ac:dyDescent="0.3">
      <c r="B13" s="14" t="s">
        <v>24</v>
      </c>
      <c r="C13" s="14" t="s">
        <v>40</v>
      </c>
      <c r="D13" s="20" t="s">
        <v>43</v>
      </c>
      <c r="E13" s="20" t="s">
        <v>23</v>
      </c>
      <c r="F13" s="8"/>
      <c r="G13" s="9"/>
      <c r="H13" s="10"/>
      <c r="I13" s="34"/>
      <c r="J13" s="8">
        <f>'Unit Cost Calculation Template'!G16</f>
        <v>0</v>
      </c>
      <c r="K13" s="9">
        <f>'Unit Cost Calculation Template'!G33</f>
        <v>0</v>
      </c>
      <c r="L13" s="36" t="e">
        <f t="shared" si="11"/>
        <v>#DIV/0!</v>
      </c>
      <c r="M13" s="11"/>
      <c r="N13" s="12"/>
      <c r="O13" s="13"/>
      <c r="P13" s="24"/>
      <c r="Q13" s="26"/>
      <c r="R13" s="25" t="e">
        <f t="shared" si="0"/>
        <v>#DIV/0!</v>
      </c>
      <c r="S13" s="24"/>
      <c r="T13" s="26"/>
      <c r="U13" s="25" t="e">
        <f t="shared" si="1"/>
        <v>#DIV/0!</v>
      </c>
      <c r="V13" s="24"/>
      <c r="W13" s="26"/>
      <c r="X13" s="25" t="e">
        <f t="shared" si="2"/>
        <v>#DIV/0!</v>
      </c>
      <c r="Y13" s="24"/>
      <c r="Z13" s="26"/>
      <c r="AA13" s="25" t="e">
        <f t="shared" si="3"/>
        <v>#DIV/0!</v>
      </c>
      <c r="AB13" s="24"/>
      <c r="AC13" s="26"/>
      <c r="AD13" s="25" t="e">
        <f t="shared" si="4"/>
        <v>#DIV/0!</v>
      </c>
      <c r="AE13" s="24"/>
      <c r="AF13" s="26"/>
      <c r="AG13" s="25" t="e">
        <f t="shared" si="5"/>
        <v>#DIV/0!</v>
      </c>
      <c r="AH13" s="24"/>
      <c r="AI13" s="26"/>
      <c r="AJ13" s="25" t="e">
        <f t="shared" si="6"/>
        <v>#DIV/0!</v>
      </c>
      <c r="AK13" s="24"/>
      <c r="AL13" s="26"/>
      <c r="AM13" s="25" t="e">
        <f t="shared" si="7"/>
        <v>#DIV/0!</v>
      </c>
      <c r="AN13" s="24"/>
      <c r="AO13" s="26"/>
      <c r="AP13" s="25" t="e">
        <f t="shared" si="8"/>
        <v>#DIV/0!</v>
      </c>
      <c r="AQ13" s="24"/>
      <c r="AR13" s="26"/>
      <c r="AS13" s="26" t="e">
        <f t="shared" si="9"/>
        <v>#DIV/0!</v>
      </c>
    </row>
    <row r="14" spans="2:45" ht="15.75" thickBot="1" x14ac:dyDescent="0.3">
      <c r="B14" s="14" t="s">
        <v>25</v>
      </c>
      <c r="C14" s="14" t="s">
        <v>26</v>
      </c>
      <c r="D14" s="20" t="s">
        <v>31</v>
      </c>
      <c r="E14" s="20" t="s">
        <v>34</v>
      </c>
      <c r="F14" s="8"/>
      <c r="G14" s="9"/>
      <c r="H14" s="10"/>
      <c r="I14" s="34"/>
      <c r="J14" s="8">
        <f>'Unit Cost Calculation Template'!G17</f>
        <v>0</v>
      </c>
      <c r="K14" s="9">
        <f>'Unit Cost Calculation Template'!G34</f>
        <v>0</v>
      </c>
      <c r="L14" s="36" t="e">
        <f t="shared" si="11"/>
        <v>#DIV/0!</v>
      </c>
      <c r="M14" s="11"/>
      <c r="N14" s="12"/>
      <c r="O14" s="13"/>
      <c r="P14" s="24"/>
      <c r="Q14" s="26"/>
      <c r="R14" s="25" t="e">
        <f t="shared" si="0"/>
        <v>#DIV/0!</v>
      </c>
      <c r="S14" s="24"/>
      <c r="T14" s="26"/>
      <c r="U14" s="25" t="e">
        <f t="shared" si="1"/>
        <v>#DIV/0!</v>
      </c>
      <c r="V14" s="24"/>
      <c r="W14" s="26"/>
      <c r="X14" s="25" t="e">
        <f t="shared" si="2"/>
        <v>#DIV/0!</v>
      </c>
      <c r="Y14" s="24"/>
      <c r="Z14" s="26"/>
      <c r="AA14" s="25" t="e">
        <f t="shared" si="3"/>
        <v>#DIV/0!</v>
      </c>
      <c r="AB14" s="24"/>
      <c r="AC14" s="26"/>
      <c r="AD14" s="25" t="e">
        <f t="shared" si="4"/>
        <v>#DIV/0!</v>
      </c>
      <c r="AE14" s="24"/>
      <c r="AF14" s="26"/>
      <c r="AG14" s="25" t="e">
        <f t="shared" si="5"/>
        <v>#DIV/0!</v>
      </c>
      <c r="AH14" s="24"/>
      <c r="AI14" s="26"/>
      <c r="AJ14" s="25" t="e">
        <f t="shared" si="6"/>
        <v>#DIV/0!</v>
      </c>
      <c r="AK14" s="24"/>
      <c r="AL14" s="26"/>
      <c r="AM14" s="25" t="e">
        <f t="shared" si="7"/>
        <v>#DIV/0!</v>
      </c>
      <c r="AN14" s="24"/>
      <c r="AO14" s="26"/>
      <c r="AP14" s="25" t="e">
        <f t="shared" si="8"/>
        <v>#DIV/0!</v>
      </c>
      <c r="AQ14" s="24"/>
      <c r="AR14" s="26"/>
      <c r="AS14" s="26" t="e">
        <f t="shared" si="9"/>
        <v>#DIV/0!</v>
      </c>
    </row>
    <row r="15" spans="2:45" ht="15.75" thickBot="1" x14ac:dyDescent="0.3">
      <c r="B15" s="14" t="s">
        <v>30</v>
      </c>
      <c r="C15" s="14" t="s">
        <v>27</v>
      </c>
      <c r="D15" s="20" t="s">
        <v>32</v>
      </c>
      <c r="E15" s="20" t="s">
        <v>35</v>
      </c>
      <c r="F15" s="8"/>
      <c r="G15" s="9"/>
      <c r="H15" s="10"/>
      <c r="I15" s="34"/>
      <c r="J15" s="8">
        <f>'Unit Cost Calculation Template'!G18</f>
        <v>0</v>
      </c>
      <c r="K15" s="9">
        <f>'Unit Cost Calculation Template'!G35</f>
        <v>0</v>
      </c>
      <c r="L15" s="36" t="e">
        <f t="shared" si="11"/>
        <v>#DIV/0!</v>
      </c>
      <c r="M15" s="11"/>
      <c r="N15" s="12"/>
      <c r="O15" s="13"/>
      <c r="P15" s="24"/>
      <c r="Q15" s="26"/>
      <c r="R15" s="25" t="e">
        <f t="shared" si="0"/>
        <v>#DIV/0!</v>
      </c>
      <c r="S15" s="24"/>
      <c r="T15" s="26"/>
      <c r="U15" s="25" t="e">
        <f t="shared" si="1"/>
        <v>#DIV/0!</v>
      </c>
      <c r="V15" s="24"/>
      <c r="W15" s="26"/>
      <c r="X15" s="25" t="e">
        <f t="shared" si="2"/>
        <v>#DIV/0!</v>
      </c>
      <c r="Y15" s="24"/>
      <c r="Z15" s="26"/>
      <c r="AA15" s="25" t="e">
        <f t="shared" si="3"/>
        <v>#DIV/0!</v>
      </c>
      <c r="AB15" s="24"/>
      <c r="AC15" s="26"/>
      <c r="AD15" s="25" t="e">
        <f t="shared" si="4"/>
        <v>#DIV/0!</v>
      </c>
      <c r="AE15" s="24"/>
      <c r="AF15" s="26"/>
      <c r="AG15" s="25" t="e">
        <f t="shared" si="5"/>
        <v>#DIV/0!</v>
      </c>
      <c r="AH15" s="24"/>
      <c r="AI15" s="26"/>
      <c r="AJ15" s="25" t="e">
        <f t="shared" si="6"/>
        <v>#DIV/0!</v>
      </c>
      <c r="AK15" s="24"/>
      <c r="AL15" s="26"/>
      <c r="AM15" s="25" t="e">
        <f t="shared" si="7"/>
        <v>#DIV/0!</v>
      </c>
      <c r="AN15" s="24"/>
      <c r="AO15" s="26"/>
      <c r="AP15" s="25" t="e">
        <f t="shared" si="8"/>
        <v>#DIV/0!</v>
      </c>
      <c r="AQ15" s="24"/>
      <c r="AR15" s="26"/>
      <c r="AS15" s="26" t="e">
        <f t="shared" si="9"/>
        <v>#DIV/0!</v>
      </c>
    </row>
    <row r="16" spans="2:45" ht="15.75" thickBot="1" x14ac:dyDescent="0.3">
      <c r="B16" s="14" t="s">
        <v>28</v>
      </c>
      <c r="C16" s="14" t="s">
        <v>29</v>
      </c>
      <c r="D16" s="20" t="s">
        <v>33</v>
      </c>
      <c r="E16" s="20" t="s">
        <v>36</v>
      </c>
      <c r="F16" s="8"/>
      <c r="G16" s="9"/>
      <c r="H16" s="10"/>
      <c r="I16" s="34"/>
      <c r="J16" s="8">
        <f>'Unit Cost Calculation Template'!G19</f>
        <v>0</v>
      </c>
      <c r="K16" s="9">
        <f>'Unit Cost Calculation Template'!G36</f>
        <v>0</v>
      </c>
      <c r="L16" s="36" t="e">
        <f t="shared" si="11"/>
        <v>#DIV/0!</v>
      </c>
      <c r="M16" s="11"/>
      <c r="N16" s="12"/>
      <c r="O16" s="13"/>
      <c r="P16" s="24"/>
      <c r="Q16" s="26"/>
      <c r="R16" s="25" t="e">
        <f t="shared" si="0"/>
        <v>#DIV/0!</v>
      </c>
      <c r="S16" s="24"/>
      <c r="T16" s="26"/>
      <c r="U16" s="25" t="e">
        <f t="shared" si="1"/>
        <v>#DIV/0!</v>
      </c>
      <c r="V16" s="24"/>
      <c r="W16" s="26"/>
      <c r="X16" s="25" t="e">
        <f t="shared" si="2"/>
        <v>#DIV/0!</v>
      </c>
      <c r="Y16" s="24"/>
      <c r="Z16" s="26"/>
      <c r="AA16" s="25" t="e">
        <f t="shared" si="3"/>
        <v>#DIV/0!</v>
      </c>
      <c r="AB16" s="24"/>
      <c r="AC16" s="26"/>
      <c r="AD16" s="25" t="e">
        <f t="shared" si="4"/>
        <v>#DIV/0!</v>
      </c>
      <c r="AE16" s="24"/>
      <c r="AF16" s="26"/>
      <c r="AG16" s="25" t="e">
        <f t="shared" si="5"/>
        <v>#DIV/0!</v>
      </c>
      <c r="AH16" s="24"/>
      <c r="AI16" s="26"/>
      <c r="AJ16" s="25" t="e">
        <f t="shared" si="6"/>
        <v>#DIV/0!</v>
      </c>
      <c r="AK16" s="24"/>
      <c r="AL16" s="26"/>
      <c r="AM16" s="25" t="e">
        <f t="shared" si="7"/>
        <v>#DIV/0!</v>
      </c>
      <c r="AN16" s="24"/>
      <c r="AO16" s="26"/>
      <c r="AP16" s="25" t="e">
        <f t="shared" si="8"/>
        <v>#DIV/0!</v>
      </c>
      <c r="AQ16" s="24"/>
      <c r="AR16" s="26"/>
      <c r="AS16" s="26" t="e">
        <f t="shared" si="9"/>
        <v>#DIV/0!</v>
      </c>
    </row>
    <row r="17" spans="6:6" x14ac:dyDescent="0.25">
      <c r="F17" s="2"/>
    </row>
    <row r="18" spans="6:6" x14ac:dyDescent="0.25">
      <c r="F18" s="2"/>
    </row>
    <row r="19" spans="6:6" x14ac:dyDescent="0.25">
      <c r="F19" s="2"/>
    </row>
    <row r="20" spans="6:6" x14ac:dyDescent="0.25">
      <c r="F20" s="2"/>
    </row>
    <row r="21" spans="6:6" x14ac:dyDescent="0.25">
      <c r="F21" s="2"/>
    </row>
    <row r="22" spans="6:6" x14ac:dyDescent="0.25">
      <c r="F22" s="2"/>
    </row>
    <row r="23" spans="6:6" x14ac:dyDescent="0.25">
      <c r="F23" s="2"/>
    </row>
    <row r="24" spans="6:6" x14ac:dyDescent="0.25">
      <c r="F24" s="2"/>
    </row>
    <row r="25" spans="6:6" x14ac:dyDescent="0.25">
      <c r="F25" s="2"/>
    </row>
    <row r="26" spans="6:6" x14ac:dyDescent="0.25">
      <c r="F26" s="2"/>
    </row>
    <row r="27" spans="6:6" x14ac:dyDescent="0.25">
      <c r="F27" s="2"/>
    </row>
    <row r="28" spans="6:6" x14ac:dyDescent="0.25">
      <c r="F28" s="2"/>
    </row>
    <row r="29" spans="6:6" x14ac:dyDescent="0.25">
      <c r="F29" s="2"/>
    </row>
    <row r="30" spans="6:6" x14ac:dyDescent="0.25">
      <c r="F30" s="2"/>
    </row>
    <row r="31" spans="6:6" x14ac:dyDescent="0.25">
      <c r="F31" s="2"/>
    </row>
    <row r="32" spans="6:6" x14ac:dyDescent="0.25">
      <c r="F32" s="2"/>
    </row>
    <row r="33" spans="6:6" x14ac:dyDescent="0.25">
      <c r="F33" s="2"/>
    </row>
    <row r="34" spans="6:6" x14ac:dyDescent="0.25">
      <c r="F34" s="2"/>
    </row>
    <row r="35" spans="6:6" x14ac:dyDescent="0.25">
      <c r="F35" s="2"/>
    </row>
    <row r="36" spans="6:6" x14ac:dyDescent="0.25">
      <c r="F36" s="2"/>
    </row>
    <row r="37" spans="6:6" x14ac:dyDescent="0.25">
      <c r="F37" s="2"/>
    </row>
    <row r="38" spans="6:6" x14ac:dyDescent="0.25">
      <c r="F38" s="2"/>
    </row>
    <row r="39" spans="6:6" x14ac:dyDescent="0.25">
      <c r="F39" s="2"/>
    </row>
    <row r="40" spans="6:6" x14ac:dyDescent="0.25">
      <c r="F40" s="2"/>
    </row>
  </sheetData>
  <mergeCells count="5">
    <mergeCell ref="F3:H3"/>
    <mergeCell ref="J3:L3"/>
    <mergeCell ref="M3:O3"/>
    <mergeCell ref="R3:AS3"/>
    <mergeCell ref="P3:Q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1"/>
  <sheetViews>
    <sheetView showGridLines="0" tabSelected="1" view="pageLayout" zoomScaleNormal="100" workbookViewId="0">
      <selection activeCell="C42" sqref="C42"/>
    </sheetView>
  </sheetViews>
  <sheetFormatPr defaultRowHeight="15" x14ac:dyDescent="0.25"/>
  <cols>
    <col min="1" max="1" width="1.42578125" customWidth="1"/>
    <col min="2" max="2" width="16.140625" customWidth="1"/>
    <col min="3" max="3" width="24.85546875" bestFit="1" customWidth="1"/>
    <col min="4" max="4" width="36.85546875" customWidth="1"/>
    <col min="5" max="6" width="28.140625" bestFit="1" customWidth="1"/>
    <col min="7" max="7" width="9.28515625" bestFit="1" customWidth="1"/>
    <col min="8" max="8" width="10" customWidth="1"/>
    <col min="9" max="9" width="9.7109375" bestFit="1" customWidth="1"/>
    <col min="12" max="12" width="10.5703125" bestFit="1" customWidth="1"/>
    <col min="20" max="20" width="9.5703125" bestFit="1" customWidth="1"/>
    <col min="21" max="21" width="10.5703125" bestFit="1" customWidth="1"/>
    <col min="22" max="22" width="14.28515625" bestFit="1" customWidth="1"/>
  </cols>
  <sheetData>
    <row r="1" spans="2:22" ht="36" x14ac:dyDescent="0.55000000000000004">
      <c r="B1" s="70" t="s">
        <v>71</v>
      </c>
    </row>
    <row r="2" spans="2:22" ht="26.25" x14ac:dyDescent="0.4">
      <c r="B2" s="67" t="s">
        <v>70</v>
      </c>
    </row>
    <row r="4" spans="2:22" ht="18" thickBot="1" x14ac:dyDescent="0.35">
      <c r="B4" s="37" t="s">
        <v>72</v>
      </c>
    </row>
    <row r="5" spans="2:22" x14ac:dyDescent="0.25">
      <c r="B5" s="3"/>
      <c r="C5" s="3"/>
      <c r="D5" s="19"/>
      <c r="E5" s="19"/>
      <c r="F5" s="19"/>
      <c r="G5" s="3"/>
      <c r="H5" s="80" t="s">
        <v>89</v>
      </c>
      <c r="I5" s="81"/>
      <c r="J5" s="81"/>
      <c r="K5" s="81"/>
      <c r="L5" s="81"/>
      <c r="M5" s="81"/>
      <c r="N5" s="81"/>
      <c r="O5" s="81"/>
      <c r="P5" s="81"/>
      <c r="Q5" s="81"/>
      <c r="R5" s="81"/>
      <c r="S5" s="82"/>
      <c r="T5" s="3"/>
    </row>
    <row r="6" spans="2:22" s="1" customFormat="1" ht="30.75" thickBot="1" x14ac:dyDescent="0.3">
      <c r="B6" s="4" t="s">
        <v>73</v>
      </c>
      <c r="C6" s="18" t="s">
        <v>74</v>
      </c>
      <c r="D6" s="15" t="s">
        <v>69</v>
      </c>
      <c r="E6" s="15" t="s">
        <v>76</v>
      </c>
      <c r="F6" s="15" t="s">
        <v>75</v>
      </c>
      <c r="G6" s="18" t="s">
        <v>77</v>
      </c>
      <c r="H6" s="21">
        <v>41640</v>
      </c>
      <c r="I6" s="22">
        <v>41671</v>
      </c>
      <c r="J6" s="22">
        <v>41699</v>
      </c>
      <c r="K6" s="22">
        <v>41730</v>
      </c>
      <c r="L6" s="22">
        <v>41760</v>
      </c>
      <c r="M6" s="22">
        <v>41791</v>
      </c>
      <c r="N6" s="22">
        <v>41821</v>
      </c>
      <c r="O6" s="22">
        <v>41852</v>
      </c>
      <c r="P6" s="22">
        <v>41883</v>
      </c>
      <c r="Q6" s="22">
        <v>41913</v>
      </c>
      <c r="R6" s="22">
        <v>41944</v>
      </c>
      <c r="S6" s="23">
        <v>41974</v>
      </c>
      <c r="T6" s="35" t="s">
        <v>68</v>
      </c>
    </row>
    <row r="7" spans="2:22" s="1" customFormat="1" ht="15.75" thickBot="1" x14ac:dyDescent="0.3">
      <c r="B7" s="69"/>
      <c r="C7" s="39"/>
      <c r="D7" s="39"/>
      <c r="E7" s="39"/>
      <c r="F7" s="39" t="s">
        <v>78</v>
      </c>
      <c r="G7" s="28"/>
      <c r="H7" s="40">
        <f>SUM(H8:H19)</f>
        <v>0</v>
      </c>
      <c r="I7" s="40">
        <f t="shared" ref="I7:S7" si="0">SUM(I8:I19)</f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O7" s="40">
        <f t="shared" si="0"/>
        <v>0</v>
      </c>
      <c r="P7" s="40">
        <f t="shared" si="0"/>
        <v>0</v>
      </c>
      <c r="Q7" s="40">
        <f t="shared" si="0"/>
        <v>0</v>
      </c>
      <c r="R7" s="40">
        <f t="shared" si="0"/>
        <v>0</v>
      </c>
      <c r="S7" s="40">
        <f t="shared" si="0"/>
        <v>0</v>
      </c>
      <c r="T7" s="43">
        <f>SUM(H7:S7)</f>
        <v>0</v>
      </c>
    </row>
    <row r="8" spans="2:22" x14ac:dyDescent="0.25">
      <c r="B8" s="71"/>
      <c r="C8" s="72"/>
      <c r="D8" s="72"/>
      <c r="E8" s="72"/>
      <c r="F8" s="77"/>
      <c r="G8" s="45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58">
        <f>SUM(H8:S8)</f>
        <v>0</v>
      </c>
      <c r="V8" s="38"/>
    </row>
    <row r="9" spans="2:22" x14ac:dyDescent="0.25">
      <c r="B9" s="73"/>
      <c r="C9" s="74"/>
      <c r="D9" s="74"/>
      <c r="E9" s="74"/>
      <c r="F9" s="78"/>
      <c r="G9" s="47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59">
        <f t="shared" ref="T9:T19" si="1">SUM(H9:S9)</f>
        <v>0</v>
      </c>
    </row>
    <row r="10" spans="2:22" x14ac:dyDescent="0.25">
      <c r="B10" s="73"/>
      <c r="C10" s="74"/>
      <c r="D10" s="74"/>
      <c r="E10" s="74"/>
      <c r="F10" s="78"/>
      <c r="G10" s="47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59">
        <f t="shared" si="1"/>
        <v>0</v>
      </c>
    </row>
    <row r="11" spans="2:22" x14ac:dyDescent="0.25">
      <c r="B11" s="73"/>
      <c r="C11" s="74"/>
      <c r="D11" s="74"/>
      <c r="E11" s="74"/>
      <c r="F11" s="78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59">
        <f t="shared" si="1"/>
        <v>0</v>
      </c>
    </row>
    <row r="12" spans="2:22" x14ac:dyDescent="0.25">
      <c r="B12" s="73"/>
      <c r="C12" s="74"/>
      <c r="D12" s="74"/>
      <c r="E12" s="74"/>
      <c r="F12" s="78"/>
      <c r="G12" s="47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59">
        <f t="shared" si="1"/>
        <v>0</v>
      </c>
    </row>
    <row r="13" spans="2:22" x14ac:dyDescent="0.25">
      <c r="B13" s="73"/>
      <c r="C13" s="74"/>
      <c r="D13" s="74"/>
      <c r="E13" s="74"/>
      <c r="F13" s="78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59">
        <f t="shared" si="1"/>
        <v>0</v>
      </c>
    </row>
    <row r="14" spans="2:22" x14ac:dyDescent="0.25">
      <c r="B14" s="73"/>
      <c r="C14" s="74"/>
      <c r="D14" s="74"/>
      <c r="E14" s="74"/>
      <c r="F14" s="78"/>
      <c r="G14" s="47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59">
        <f t="shared" si="1"/>
        <v>0</v>
      </c>
    </row>
    <row r="15" spans="2:22" x14ac:dyDescent="0.25">
      <c r="B15" s="73"/>
      <c r="C15" s="74"/>
      <c r="D15" s="74"/>
      <c r="E15" s="74"/>
      <c r="F15" s="78"/>
      <c r="G15" s="47"/>
      <c r="H15" s="48"/>
      <c r="I15" s="48"/>
      <c r="J15" s="48"/>
      <c r="K15" s="48"/>
      <c r="L15" s="49"/>
      <c r="M15" s="48"/>
      <c r="N15" s="48"/>
      <c r="O15" s="48"/>
      <c r="P15" s="48"/>
      <c r="Q15" s="48"/>
      <c r="R15" s="48"/>
      <c r="S15" s="48"/>
      <c r="T15" s="59">
        <f t="shared" si="1"/>
        <v>0</v>
      </c>
    </row>
    <row r="16" spans="2:22" x14ac:dyDescent="0.25">
      <c r="B16" s="73"/>
      <c r="C16" s="74"/>
      <c r="D16" s="74"/>
      <c r="E16" s="74"/>
      <c r="F16" s="78"/>
      <c r="G16" s="47"/>
      <c r="H16" s="48"/>
      <c r="I16" s="48"/>
      <c r="J16" s="48"/>
      <c r="K16" s="48"/>
      <c r="L16" s="49"/>
      <c r="M16" s="48"/>
      <c r="N16" s="48"/>
      <c r="O16" s="48"/>
      <c r="P16" s="48"/>
      <c r="Q16" s="48"/>
      <c r="R16" s="48"/>
      <c r="S16" s="48"/>
      <c r="T16" s="59">
        <f t="shared" si="1"/>
        <v>0</v>
      </c>
    </row>
    <row r="17" spans="2:22" x14ac:dyDescent="0.25">
      <c r="B17" s="73"/>
      <c r="C17" s="74"/>
      <c r="D17" s="74"/>
      <c r="E17" s="74"/>
      <c r="F17" s="78"/>
      <c r="G17" s="47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59">
        <f t="shared" si="1"/>
        <v>0</v>
      </c>
      <c r="U17" s="38"/>
      <c r="V17" s="38"/>
    </row>
    <row r="18" spans="2:22" x14ac:dyDescent="0.25">
      <c r="B18" s="73"/>
      <c r="C18" s="74"/>
      <c r="D18" s="74"/>
      <c r="E18" s="74"/>
      <c r="F18" s="78"/>
      <c r="G18" s="47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59">
        <f t="shared" si="1"/>
        <v>0</v>
      </c>
      <c r="U18" s="38"/>
    </row>
    <row r="19" spans="2:22" ht="15.75" thickBot="1" x14ac:dyDescent="0.3">
      <c r="B19" s="75"/>
      <c r="C19" s="76"/>
      <c r="D19" s="76"/>
      <c r="E19" s="76"/>
      <c r="F19" s="79"/>
      <c r="G19" s="50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60">
        <f t="shared" si="1"/>
        <v>0</v>
      </c>
      <c r="U19" s="38"/>
    </row>
    <row r="21" spans="2:22" ht="18" thickBot="1" x14ac:dyDescent="0.35">
      <c r="B21" s="42" t="s">
        <v>91</v>
      </c>
    </row>
    <row r="22" spans="2:22" x14ac:dyDescent="0.25">
      <c r="B22" s="89"/>
      <c r="C22" s="90"/>
      <c r="D22" s="19"/>
      <c r="E22" s="19"/>
      <c r="F22" s="19"/>
      <c r="G22" s="3"/>
      <c r="H22" s="80" t="s">
        <v>88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2"/>
      <c r="T22" s="3"/>
    </row>
    <row r="23" spans="2:22" ht="15.75" thickBot="1" x14ac:dyDescent="0.3">
      <c r="B23" s="87" t="s">
        <v>85</v>
      </c>
      <c r="C23" s="88"/>
      <c r="D23" s="15" t="s">
        <v>87</v>
      </c>
      <c r="E23" s="15" t="s">
        <v>84</v>
      </c>
      <c r="F23" s="15" t="s">
        <v>80</v>
      </c>
      <c r="G23" s="18" t="s">
        <v>77</v>
      </c>
      <c r="H23" s="21">
        <v>41640</v>
      </c>
      <c r="I23" s="22">
        <v>41671</v>
      </c>
      <c r="J23" s="22">
        <v>41699</v>
      </c>
      <c r="K23" s="22">
        <v>41730</v>
      </c>
      <c r="L23" s="22">
        <v>41760</v>
      </c>
      <c r="M23" s="22">
        <v>41791</v>
      </c>
      <c r="N23" s="22">
        <v>41821</v>
      </c>
      <c r="O23" s="22">
        <v>41852</v>
      </c>
      <c r="P23" s="22">
        <v>41883</v>
      </c>
      <c r="Q23" s="22">
        <v>41913</v>
      </c>
      <c r="R23" s="22">
        <v>41944</v>
      </c>
      <c r="S23" s="23">
        <v>41974</v>
      </c>
      <c r="T23" s="35" t="s">
        <v>68</v>
      </c>
    </row>
    <row r="24" spans="2:22" s="1" customFormat="1" ht="15.75" thickBot="1" x14ac:dyDescent="0.3">
      <c r="B24" s="68" t="s">
        <v>86</v>
      </c>
      <c r="C24" s="39"/>
      <c r="D24" s="39"/>
      <c r="E24" s="39"/>
      <c r="F24" s="39" t="s">
        <v>78</v>
      </c>
      <c r="G24" s="28"/>
      <c r="H24" s="41">
        <f>SUM(H25:H36)</f>
        <v>0</v>
      </c>
      <c r="I24" s="41">
        <f t="shared" ref="I24" si="2">SUM(I25:I36)</f>
        <v>0</v>
      </c>
      <c r="J24" s="41">
        <f t="shared" ref="J24" si="3">SUM(J25:J36)</f>
        <v>0</v>
      </c>
      <c r="K24" s="41">
        <f t="shared" ref="K24" si="4">SUM(K25:K36)</f>
        <v>0</v>
      </c>
      <c r="L24" s="41">
        <f t="shared" ref="L24" si="5">SUM(L25:L36)</f>
        <v>0</v>
      </c>
      <c r="M24" s="41">
        <f t="shared" ref="M24" si="6">SUM(M25:M36)</f>
        <v>0</v>
      </c>
      <c r="N24" s="41">
        <f t="shared" ref="N24" si="7">SUM(N25:N36)</f>
        <v>0</v>
      </c>
      <c r="O24" s="41">
        <f t="shared" ref="O24" si="8">SUM(O25:O36)</f>
        <v>0</v>
      </c>
      <c r="P24" s="41">
        <f t="shared" ref="P24" si="9">SUM(P25:P36)</f>
        <v>0</v>
      </c>
      <c r="Q24" s="41">
        <f t="shared" ref="Q24" si="10">SUM(Q25:Q36)</f>
        <v>0</v>
      </c>
      <c r="R24" s="41">
        <f t="shared" ref="R24" si="11">SUM(R25:R36)</f>
        <v>0</v>
      </c>
      <c r="S24" s="41">
        <f t="shared" ref="S24" si="12">SUM(S25:S36)</f>
        <v>0</v>
      </c>
      <c r="T24" s="44">
        <f>SUM(H24:S24)</f>
        <v>0</v>
      </c>
    </row>
    <row r="25" spans="2:22" x14ac:dyDescent="0.25">
      <c r="B25" s="91">
        <f t="shared" ref="B25:B36" si="13">B8</f>
        <v>0</v>
      </c>
      <c r="C25" s="92"/>
      <c r="D25" s="93">
        <f>D8</f>
        <v>0</v>
      </c>
      <c r="E25" s="72"/>
      <c r="F25" s="77"/>
      <c r="G25" s="52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64">
        <f>SUM(H25:S25)</f>
        <v>0</v>
      </c>
      <c r="V25" s="38"/>
    </row>
    <row r="26" spans="2:22" x14ac:dyDescent="0.25">
      <c r="B26" s="94">
        <f t="shared" si="13"/>
        <v>0</v>
      </c>
      <c r="C26" s="95"/>
      <c r="D26" s="96">
        <f t="shared" ref="D26:D36" si="14">D9</f>
        <v>0</v>
      </c>
      <c r="E26" s="74"/>
      <c r="F26" s="78"/>
      <c r="G26" s="54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65">
        <f t="shared" ref="T26:T36" si="15">SUM(H26:S26)</f>
        <v>0</v>
      </c>
    </row>
    <row r="27" spans="2:22" x14ac:dyDescent="0.25">
      <c r="B27" s="94">
        <f t="shared" si="13"/>
        <v>0</v>
      </c>
      <c r="C27" s="95"/>
      <c r="D27" s="96">
        <f t="shared" si="14"/>
        <v>0</v>
      </c>
      <c r="E27" s="74"/>
      <c r="F27" s="78"/>
      <c r="G27" s="54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65">
        <f t="shared" si="15"/>
        <v>0</v>
      </c>
    </row>
    <row r="28" spans="2:22" x14ac:dyDescent="0.25">
      <c r="B28" s="94">
        <f t="shared" si="13"/>
        <v>0</v>
      </c>
      <c r="C28" s="95"/>
      <c r="D28" s="96">
        <f t="shared" si="14"/>
        <v>0</v>
      </c>
      <c r="E28" s="74"/>
      <c r="F28" s="78"/>
      <c r="G28" s="54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65">
        <f t="shared" si="15"/>
        <v>0</v>
      </c>
    </row>
    <row r="29" spans="2:22" x14ac:dyDescent="0.25">
      <c r="B29" s="94">
        <f t="shared" si="13"/>
        <v>0</v>
      </c>
      <c r="C29" s="95"/>
      <c r="D29" s="96">
        <f t="shared" si="14"/>
        <v>0</v>
      </c>
      <c r="E29" s="74"/>
      <c r="F29" s="78"/>
      <c r="G29" s="54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65">
        <f t="shared" si="15"/>
        <v>0</v>
      </c>
    </row>
    <row r="30" spans="2:22" x14ac:dyDescent="0.25">
      <c r="B30" s="94">
        <f t="shared" si="13"/>
        <v>0</v>
      </c>
      <c r="C30" s="95"/>
      <c r="D30" s="96">
        <f t="shared" si="14"/>
        <v>0</v>
      </c>
      <c r="E30" s="74"/>
      <c r="F30" s="78"/>
      <c r="G30" s="54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65">
        <f t="shared" si="15"/>
        <v>0</v>
      </c>
    </row>
    <row r="31" spans="2:22" x14ac:dyDescent="0.25">
      <c r="B31" s="94">
        <f t="shared" si="13"/>
        <v>0</v>
      </c>
      <c r="C31" s="95"/>
      <c r="D31" s="96">
        <f t="shared" si="14"/>
        <v>0</v>
      </c>
      <c r="E31" s="74"/>
      <c r="F31" s="78"/>
      <c r="G31" s="54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65">
        <f t="shared" si="15"/>
        <v>0</v>
      </c>
    </row>
    <row r="32" spans="2:22" x14ac:dyDescent="0.25">
      <c r="B32" s="94">
        <f t="shared" si="13"/>
        <v>0</v>
      </c>
      <c r="C32" s="95"/>
      <c r="D32" s="96">
        <f t="shared" si="14"/>
        <v>0</v>
      </c>
      <c r="E32" s="74"/>
      <c r="F32" s="78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65">
        <f t="shared" si="15"/>
        <v>0</v>
      </c>
    </row>
    <row r="33" spans="2:21" x14ac:dyDescent="0.25">
      <c r="B33" s="94">
        <f t="shared" si="13"/>
        <v>0</v>
      </c>
      <c r="C33" s="95"/>
      <c r="D33" s="96">
        <f t="shared" si="14"/>
        <v>0</v>
      </c>
      <c r="E33" s="74"/>
      <c r="F33" s="78"/>
      <c r="G33" s="54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65">
        <f t="shared" si="15"/>
        <v>0</v>
      </c>
    </row>
    <row r="34" spans="2:21" x14ac:dyDescent="0.25">
      <c r="B34" s="94">
        <f t="shared" si="13"/>
        <v>0</v>
      </c>
      <c r="C34" s="95"/>
      <c r="D34" s="96">
        <f t="shared" si="14"/>
        <v>0</v>
      </c>
      <c r="E34" s="74"/>
      <c r="F34" s="78"/>
      <c r="G34" s="54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65">
        <f t="shared" si="15"/>
        <v>0</v>
      </c>
    </row>
    <row r="35" spans="2:21" x14ac:dyDescent="0.25">
      <c r="B35" s="94">
        <f t="shared" si="13"/>
        <v>0</v>
      </c>
      <c r="C35" s="95"/>
      <c r="D35" s="96">
        <f t="shared" si="14"/>
        <v>0</v>
      </c>
      <c r="E35" s="74"/>
      <c r="F35" s="78"/>
      <c r="G35" s="54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65">
        <f t="shared" si="15"/>
        <v>0</v>
      </c>
    </row>
    <row r="36" spans="2:21" ht="15.75" thickBot="1" x14ac:dyDescent="0.3">
      <c r="B36" s="97">
        <f t="shared" si="13"/>
        <v>0</v>
      </c>
      <c r="C36" s="98"/>
      <c r="D36" s="99">
        <f t="shared" si="14"/>
        <v>0</v>
      </c>
      <c r="E36" s="76"/>
      <c r="F36" s="79"/>
      <c r="G36" s="56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66">
        <f t="shared" si="15"/>
        <v>0</v>
      </c>
      <c r="U36" s="38"/>
    </row>
    <row r="38" spans="2:21" ht="27" thickBot="1" x14ac:dyDescent="0.45">
      <c r="B38" s="67" t="s">
        <v>90</v>
      </c>
    </row>
    <row r="39" spans="2:21" x14ac:dyDescent="0.25">
      <c r="B39" s="3"/>
      <c r="C39" s="3"/>
      <c r="D39" s="85"/>
      <c r="E39" s="86"/>
      <c r="F39" s="19"/>
      <c r="G39" s="3"/>
      <c r="H39" s="80" t="s">
        <v>81</v>
      </c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2"/>
      <c r="T39" s="3"/>
    </row>
    <row r="40" spans="2:21" ht="15.75" thickBot="1" x14ac:dyDescent="0.3">
      <c r="B40" s="4" t="s">
        <v>0</v>
      </c>
      <c r="C40" s="18" t="s">
        <v>12</v>
      </c>
      <c r="D40" s="15" t="s">
        <v>79</v>
      </c>
      <c r="E40" s="15" t="s">
        <v>83</v>
      </c>
      <c r="F40" s="15" t="s">
        <v>82</v>
      </c>
      <c r="G40" s="18" t="s">
        <v>67</v>
      </c>
      <c r="H40" s="21">
        <v>41640</v>
      </c>
      <c r="I40" s="22">
        <v>41671</v>
      </c>
      <c r="J40" s="22">
        <v>41699</v>
      </c>
      <c r="K40" s="22">
        <v>41730</v>
      </c>
      <c r="L40" s="22">
        <v>41760</v>
      </c>
      <c r="M40" s="22">
        <v>41791</v>
      </c>
      <c r="N40" s="22">
        <v>41821</v>
      </c>
      <c r="O40" s="22">
        <v>41852</v>
      </c>
      <c r="P40" s="22">
        <v>41883</v>
      </c>
      <c r="Q40" s="22">
        <v>41913</v>
      </c>
      <c r="R40" s="22">
        <v>41944</v>
      </c>
      <c r="S40" s="23">
        <v>41974</v>
      </c>
      <c r="T40" s="35" t="s">
        <v>68</v>
      </c>
    </row>
    <row r="41" spans="2:21" ht="15.75" thickBot="1" x14ac:dyDescent="0.3">
      <c r="B41" s="75"/>
      <c r="C41" s="76"/>
      <c r="D41" s="76"/>
      <c r="E41" s="76"/>
      <c r="F41" s="79"/>
      <c r="G41" s="61" t="e">
        <f>G7/G24</f>
        <v>#DIV/0!</v>
      </c>
      <c r="H41" s="62" t="e">
        <f>H7/H24</f>
        <v>#DIV/0!</v>
      </c>
      <c r="I41" s="62" t="e">
        <f t="shared" ref="I41:S41" si="16">I7/I24</f>
        <v>#DIV/0!</v>
      </c>
      <c r="J41" s="62" t="e">
        <f t="shared" si="16"/>
        <v>#DIV/0!</v>
      </c>
      <c r="K41" s="62" t="e">
        <f t="shared" si="16"/>
        <v>#DIV/0!</v>
      </c>
      <c r="L41" s="62" t="e">
        <f t="shared" si="16"/>
        <v>#DIV/0!</v>
      </c>
      <c r="M41" s="62" t="e">
        <f t="shared" si="16"/>
        <v>#DIV/0!</v>
      </c>
      <c r="N41" s="62" t="e">
        <f t="shared" si="16"/>
        <v>#DIV/0!</v>
      </c>
      <c r="O41" s="62" t="e">
        <f t="shared" si="16"/>
        <v>#DIV/0!</v>
      </c>
      <c r="P41" s="62" t="e">
        <f t="shared" si="16"/>
        <v>#DIV/0!</v>
      </c>
      <c r="Q41" s="62" t="e">
        <f t="shared" si="16"/>
        <v>#DIV/0!</v>
      </c>
      <c r="R41" s="62" t="e">
        <f t="shared" si="16"/>
        <v>#DIV/0!</v>
      </c>
      <c r="S41" s="62" t="e">
        <f t="shared" si="16"/>
        <v>#DIV/0!</v>
      </c>
      <c r="T41" s="63" t="e">
        <f>T7/T24</f>
        <v>#DIV/0!</v>
      </c>
      <c r="U41" s="38"/>
    </row>
  </sheetData>
  <mergeCells count="18">
    <mergeCell ref="B36:C36"/>
    <mergeCell ref="H22:S22"/>
    <mergeCell ref="H39:S39"/>
    <mergeCell ref="H5:S5"/>
    <mergeCell ref="D39:E39"/>
    <mergeCell ref="B23:C23"/>
    <mergeCell ref="B22:C22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</mergeCells>
  <hyperlinks>
    <hyperlink ref="T24" r:id="rId1" display="=@sum(H24:S24)"/>
  </hyperlinks>
  <pageMargins left="0.7" right="0.7" top="0.75" bottom="0.75" header="0.3" footer="0.3"/>
  <pageSetup orientation="portrait" r:id="rId2"/>
  <headerFooter>
    <oddHeader>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Unit Cost Calculation Template</vt:lpstr>
    </vt:vector>
  </TitlesOfParts>
  <Company>Thrivent Financial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 Olesen</dc:creator>
  <cp:lastModifiedBy>Kristi Hearn</cp:lastModifiedBy>
  <cp:lastPrinted>2014-09-01T23:39:20Z</cp:lastPrinted>
  <dcterms:created xsi:type="dcterms:W3CDTF">2014-04-24T12:59:53Z</dcterms:created>
  <dcterms:modified xsi:type="dcterms:W3CDTF">2015-03-11T02:59:58Z</dcterms:modified>
</cp:coreProperties>
</file>